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учебные графики\"/>
    </mc:Choice>
  </mc:AlternateContent>
  <xr:revisionPtr revIDLastSave="0" documentId="13_ncr:1_{198BB3E9-1E03-4713-BD7A-63EDE7B183B0}" xr6:coauthVersionLast="47" xr6:coauthVersionMax="47" xr10:uidLastSave="{00000000-0000-0000-0000-000000000000}"/>
  <bookViews>
    <workbookView xWindow="-120" yWindow="-120" windowWidth="24240" windowHeight="13140" activeTab="2" xr2:uid="{3FEC23A9-DCB4-4AA1-92F2-A730F1130B9F}"/>
  </bookViews>
  <sheets>
    <sheet name="I курс" sheetId="1" r:id="rId1"/>
    <sheet name="II курс" sheetId="4" r:id="rId2"/>
    <sheet name="III курс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6" l="1"/>
  <c r="F44" i="6"/>
  <c r="G44" i="6"/>
  <c r="H44" i="6"/>
  <c r="H78" i="6" s="1"/>
  <c r="H80" i="6" s="1"/>
  <c r="I44" i="6"/>
  <c r="J44" i="6"/>
  <c r="K44" i="6"/>
  <c r="L44" i="6"/>
  <c r="L78" i="6" s="1"/>
  <c r="L80" i="6" s="1"/>
  <c r="M44" i="6"/>
  <c r="N44" i="6"/>
  <c r="O44" i="6"/>
  <c r="P44" i="6"/>
  <c r="P78" i="6" s="1"/>
  <c r="P80" i="6" s="1"/>
  <c r="Q44" i="6"/>
  <c r="R44" i="6"/>
  <c r="S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E78" i="6"/>
  <c r="F78" i="6"/>
  <c r="F80" i="6" s="1"/>
  <c r="G78" i="6"/>
  <c r="G80" i="6" s="1"/>
  <c r="I78" i="6"/>
  <c r="J78" i="6"/>
  <c r="J80" i="6" s="1"/>
  <c r="K78" i="6"/>
  <c r="K80" i="6" s="1"/>
  <c r="M78" i="6"/>
  <c r="N78" i="6"/>
  <c r="N80" i="6" s="1"/>
  <c r="O78" i="6"/>
  <c r="O80" i="6" s="1"/>
  <c r="Q78" i="6"/>
  <c r="R78" i="6"/>
  <c r="S78" i="6"/>
  <c r="S80" i="6" s="1"/>
  <c r="E79" i="6"/>
  <c r="F79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R80" i="6"/>
  <c r="X72" i="6"/>
  <c r="Y72" i="6"/>
  <c r="Y78" i="6" s="1"/>
  <c r="Y80" i="6" s="1"/>
  <c r="Z72" i="6"/>
  <c r="AA72" i="6"/>
  <c r="AB72" i="6"/>
  <c r="AC72" i="6"/>
  <c r="AC78" i="6" s="1"/>
  <c r="AD72" i="6"/>
  <c r="AE72" i="6"/>
  <c r="AF72" i="6"/>
  <c r="AG72" i="6"/>
  <c r="AH72" i="6"/>
  <c r="AI72" i="6"/>
  <c r="AJ72" i="6"/>
  <c r="AK72" i="6"/>
  <c r="AK78" i="6" s="1"/>
  <c r="AL72" i="6"/>
  <c r="AM72" i="6"/>
  <c r="AN72" i="6"/>
  <c r="AN78" i="6" s="1"/>
  <c r="X78" i="6"/>
  <c r="AB78" i="6"/>
  <c r="AF78" i="6"/>
  <c r="AJ78" i="6"/>
  <c r="AL78" i="6"/>
  <c r="X79" i="6"/>
  <c r="Y79" i="6"/>
  <c r="Z79" i="6"/>
  <c r="AA79" i="6"/>
  <c r="AB79" i="6"/>
  <c r="AB80" i="6" s="1"/>
  <c r="AC79" i="6"/>
  <c r="AD79" i="6"/>
  <c r="AE79" i="6"/>
  <c r="AF79" i="6"/>
  <c r="AG79" i="6"/>
  <c r="AH79" i="6"/>
  <c r="AI79" i="6"/>
  <c r="AJ79" i="6"/>
  <c r="AK79" i="6"/>
  <c r="AL79" i="6"/>
  <c r="AM79" i="6"/>
  <c r="AN79" i="6"/>
  <c r="W57" i="6"/>
  <c r="Z57" i="6" s="1"/>
  <c r="W55" i="6"/>
  <c r="AB55" i="6" s="1"/>
  <c r="W43" i="6"/>
  <c r="Y43" i="6" s="1"/>
  <c r="W41" i="6"/>
  <c r="Z41" i="6" s="1"/>
  <c r="W39" i="6"/>
  <c r="AA39" i="6" s="1"/>
  <c r="W35" i="6"/>
  <c r="D57" i="6"/>
  <c r="AA6" i="6"/>
  <c r="AF6" i="6"/>
  <c r="AL6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Y36" i="6"/>
  <c r="Z36" i="6"/>
  <c r="AA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Z39" i="6"/>
  <c r="AD39" i="6"/>
  <c r="AH39" i="6"/>
  <c r="AL39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Y41" i="6"/>
  <c r="AC41" i="6"/>
  <c r="AG41" i="6"/>
  <c r="AK41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B43" i="6"/>
  <c r="AF43" i="6"/>
  <c r="AJ43" i="6"/>
  <c r="AN43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Y50" i="6"/>
  <c r="Z50" i="6"/>
  <c r="AA50" i="6"/>
  <c r="AB50" i="6"/>
  <c r="AC50" i="6"/>
  <c r="AD50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A55" i="6"/>
  <c r="AC55" i="6"/>
  <c r="AE55" i="6"/>
  <c r="AG55" i="6"/>
  <c r="AI55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Y57" i="6"/>
  <c r="AC57" i="6"/>
  <c r="AG57" i="6"/>
  <c r="AK57" i="6"/>
  <c r="AM57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Y64" i="6"/>
  <c r="Z64" i="6"/>
  <c r="AA64" i="6"/>
  <c r="AB64" i="6"/>
  <c r="AC64" i="6"/>
  <c r="AD64" i="6"/>
  <c r="AE64" i="6"/>
  <c r="AF64" i="6"/>
  <c r="AG64" i="6"/>
  <c r="AH64" i="6"/>
  <c r="AI64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X12" i="6"/>
  <c r="X30" i="6"/>
  <c r="X34" i="6"/>
  <c r="X35" i="6"/>
  <c r="X36" i="6"/>
  <c r="X38" i="6"/>
  <c r="X39" i="6"/>
  <c r="X40" i="6"/>
  <c r="X41" i="6"/>
  <c r="X42" i="6"/>
  <c r="X46" i="6"/>
  <c r="X48" i="6"/>
  <c r="X50" i="6"/>
  <c r="X54" i="6"/>
  <c r="X55" i="6"/>
  <c r="X56" i="6"/>
  <c r="X57" i="6"/>
  <c r="X60" i="6"/>
  <c r="X62" i="6"/>
  <c r="X64" i="6"/>
  <c r="X6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F13" i="6"/>
  <c r="I13" i="6"/>
  <c r="J13" i="6"/>
  <c r="M13" i="6"/>
  <c r="N13" i="6"/>
  <c r="Q13" i="6"/>
  <c r="R13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F17" i="6"/>
  <c r="G17" i="6"/>
  <c r="J17" i="6"/>
  <c r="K17" i="6"/>
  <c r="N17" i="6"/>
  <c r="O17" i="6"/>
  <c r="R17" i="6"/>
  <c r="S17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H21" i="6"/>
  <c r="I21" i="6"/>
  <c r="L21" i="6"/>
  <c r="M21" i="6"/>
  <c r="P21" i="6"/>
  <c r="Q21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F25" i="6"/>
  <c r="I25" i="6"/>
  <c r="J25" i="6"/>
  <c r="M25" i="6"/>
  <c r="N25" i="6"/>
  <c r="Q25" i="6"/>
  <c r="R25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F27" i="6"/>
  <c r="I27" i="6"/>
  <c r="J27" i="6"/>
  <c r="M27" i="6"/>
  <c r="N27" i="6"/>
  <c r="Q27" i="6"/>
  <c r="R27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G29" i="6"/>
  <c r="K29" i="6"/>
  <c r="O29" i="6"/>
  <c r="S29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H31" i="6"/>
  <c r="L31" i="6"/>
  <c r="P31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F54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W72" i="6"/>
  <c r="W66" i="6"/>
  <c r="Y66" i="6" s="1"/>
  <c r="W58" i="6"/>
  <c r="AB58" i="6" s="1"/>
  <c r="W53" i="6"/>
  <c r="W52" i="6"/>
  <c r="W44" i="6"/>
  <c r="W33" i="6"/>
  <c r="Z33" i="6" s="1"/>
  <c r="W32" i="6"/>
  <c r="AA32" i="6" s="1"/>
  <c r="W31" i="6"/>
  <c r="Y31" i="6" s="1"/>
  <c r="W22" i="6"/>
  <c r="Y22" i="6" s="1"/>
  <c r="W13" i="6"/>
  <c r="W7" i="6" s="1"/>
  <c r="Y7" i="6" s="1"/>
  <c r="W6" i="6"/>
  <c r="Y6" i="6" s="1"/>
  <c r="D72" i="6"/>
  <c r="E72" i="6" s="1"/>
  <c r="D66" i="6"/>
  <c r="F66" i="6" s="1"/>
  <c r="D58" i="6"/>
  <c r="E58" i="6" s="1"/>
  <c r="D53" i="6"/>
  <c r="G53" i="6" s="1"/>
  <c r="D52" i="6"/>
  <c r="H52" i="6" s="1"/>
  <c r="D44" i="6"/>
  <c r="D33" i="6"/>
  <c r="H33" i="6" s="1"/>
  <c r="D32" i="6"/>
  <c r="E32" i="6" s="1"/>
  <c r="D31" i="6"/>
  <c r="E31" i="6" s="1"/>
  <c r="D22" i="6"/>
  <c r="E22" i="6" s="1"/>
  <c r="D29" i="6"/>
  <c r="H29" i="6" s="1"/>
  <c r="G27" i="6"/>
  <c r="G25" i="6"/>
  <c r="D21" i="6"/>
  <c r="F21" i="6" s="1"/>
  <c r="D19" i="6"/>
  <c r="H19" i="6" s="1"/>
  <c r="D17" i="6"/>
  <c r="H17" i="6" s="1"/>
  <c r="D14" i="6"/>
  <c r="F14" i="6" s="1"/>
  <c r="D13" i="6"/>
  <c r="G13" i="6" s="1"/>
  <c r="D11" i="6"/>
  <c r="I11" i="6" s="1"/>
  <c r="D9" i="6"/>
  <c r="F9" i="6" s="1"/>
  <c r="D6" i="6"/>
  <c r="H6" i="6" s="1"/>
  <c r="E13" i="6"/>
  <c r="E12" i="6"/>
  <c r="E8" i="6"/>
  <c r="E10" i="6"/>
  <c r="E16" i="6"/>
  <c r="E17" i="6"/>
  <c r="E18" i="6"/>
  <c r="E20" i="6"/>
  <c r="E24" i="6"/>
  <c r="E26" i="6"/>
  <c r="E27" i="6"/>
  <c r="E28" i="6"/>
  <c r="E30" i="6"/>
  <c r="E34" i="6"/>
  <c r="E35" i="6"/>
  <c r="E36" i="6"/>
  <c r="E46" i="6"/>
  <c r="E48" i="6"/>
  <c r="E50" i="6"/>
  <c r="E54" i="6"/>
  <c r="E55" i="6"/>
  <c r="E56" i="6"/>
  <c r="E57" i="6"/>
  <c r="E60" i="6"/>
  <c r="E62" i="6"/>
  <c r="E68" i="6"/>
  <c r="E70" i="6"/>
  <c r="E76" i="6"/>
  <c r="W53" i="4"/>
  <c r="W52" i="4"/>
  <c r="C78" i="6"/>
  <c r="BE33" i="4"/>
  <c r="BE43" i="4"/>
  <c r="BE45" i="4"/>
  <c r="BE47" i="4"/>
  <c r="BE49" i="4"/>
  <c r="BE51" i="4"/>
  <c r="BE61" i="4"/>
  <c r="BE65" i="4"/>
  <c r="BE67" i="4"/>
  <c r="BE69" i="4"/>
  <c r="BE71" i="4"/>
  <c r="BE73" i="4"/>
  <c r="BE75" i="4"/>
  <c r="Z55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F9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D25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D34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Y41" i="4"/>
  <c r="Z41" i="4"/>
  <c r="AA41" i="4"/>
  <c r="AB41" i="4"/>
  <c r="AC41" i="4"/>
  <c r="AD41" i="4"/>
  <c r="AE41" i="4"/>
  <c r="AF41" i="4"/>
  <c r="AG41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G55" i="4"/>
  <c r="AO55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X8" i="4"/>
  <c r="BE8" i="4" s="1"/>
  <c r="X10" i="4"/>
  <c r="BE10" i="4" s="1"/>
  <c r="X12" i="4"/>
  <c r="BE12" i="4" s="1"/>
  <c r="X14" i="4"/>
  <c r="BE14" i="4" s="1"/>
  <c r="X16" i="4"/>
  <c r="X18" i="4"/>
  <c r="BE18" i="4" s="1"/>
  <c r="X22" i="4"/>
  <c r="BE22" i="4" s="1"/>
  <c r="X24" i="4"/>
  <c r="BE24" i="4" s="1"/>
  <c r="X26" i="4"/>
  <c r="BE26" i="4" s="1"/>
  <c r="X28" i="4"/>
  <c r="BE28" i="4" s="1"/>
  <c r="X30" i="4"/>
  <c r="BE30" i="4" s="1"/>
  <c r="X32" i="4"/>
  <c r="BE32" i="4" s="1"/>
  <c r="X34" i="4"/>
  <c r="X36" i="4"/>
  <c r="BE36" i="4" s="1"/>
  <c r="X40" i="4"/>
  <c r="BE40" i="4" s="1"/>
  <c r="X41" i="4"/>
  <c r="BE41" i="4" s="1"/>
  <c r="X42" i="4"/>
  <c r="BE42" i="4" s="1"/>
  <c r="X46" i="4"/>
  <c r="BE46" i="4" s="1"/>
  <c r="X48" i="4"/>
  <c r="BE48" i="4" s="1"/>
  <c r="X50" i="4"/>
  <c r="BE50" i="4" s="1"/>
  <c r="X54" i="4"/>
  <c r="BE54" i="4" s="1"/>
  <c r="X56" i="4"/>
  <c r="X57" i="4"/>
  <c r="X60" i="4"/>
  <c r="BE60" i="4" s="1"/>
  <c r="X62" i="4"/>
  <c r="BE62" i="4" s="1"/>
  <c r="X63" i="4"/>
  <c r="X66" i="4"/>
  <c r="BE66" i="4" s="1"/>
  <c r="X68" i="4"/>
  <c r="BE68" i="4" s="1"/>
  <c r="BE72" i="4"/>
  <c r="BE74" i="4"/>
  <c r="W64" i="4"/>
  <c r="Z64" i="4" s="1"/>
  <c r="W59" i="4"/>
  <c r="AB59" i="4" s="1"/>
  <c r="W58" i="4"/>
  <c r="AB58" i="4" s="1"/>
  <c r="Y53" i="4"/>
  <c r="Z52" i="4"/>
  <c r="W44" i="4"/>
  <c r="AB44" i="4" s="1"/>
  <c r="W39" i="4"/>
  <c r="AA39" i="4" s="1"/>
  <c r="W38" i="4"/>
  <c r="AB38" i="4" s="1"/>
  <c r="W37" i="4"/>
  <c r="W35" i="4" s="1"/>
  <c r="Y35" i="4" s="1"/>
  <c r="W34" i="4"/>
  <c r="AA34" i="4" s="1"/>
  <c r="W31" i="4"/>
  <c r="AA31" i="4" s="1"/>
  <c r="W29" i="4"/>
  <c r="Y29" i="4" s="1"/>
  <c r="W27" i="4"/>
  <c r="Z27" i="4" s="1"/>
  <c r="W25" i="4"/>
  <c r="W23" i="4"/>
  <c r="AA23" i="4" s="1"/>
  <c r="W20" i="4"/>
  <c r="Y20" i="4" s="1"/>
  <c r="W19" i="4"/>
  <c r="Z19" i="4" s="1"/>
  <c r="AB17" i="4"/>
  <c r="AA15" i="4"/>
  <c r="Z13" i="4"/>
  <c r="AB11" i="4"/>
  <c r="W9" i="4"/>
  <c r="Y9" i="4" s="1"/>
  <c r="W6" i="4"/>
  <c r="AA6" i="4" s="1"/>
  <c r="I35" i="4"/>
  <c r="M35" i="4"/>
  <c r="Q35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G9" i="4"/>
  <c r="H9" i="4"/>
  <c r="L9" i="4"/>
  <c r="O9" i="4"/>
  <c r="P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H13" i="4"/>
  <c r="I13" i="4"/>
  <c r="L13" i="4"/>
  <c r="P13" i="4"/>
  <c r="Q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G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G23" i="4"/>
  <c r="O23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H31" i="4"/>
  <c r="L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K37" i="4"/>
  <c r="S37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G41" i="4"/>
  <c r="K41" i="4"/>
  <c r="O41" i="4"/>
  <c r="S41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2" i="4"/>
  <c r="D70" i="4"/>
  <c r="E70" i="4" s="1"/>
  <c r="E66" i="4"/>
  <c r="D64" i="4"/>
  <c r="E64" i="4" s="1"/>
  <c r="E63" i="4"/>
  <c r="D59" i="4"/>
  <c r="E59" i="4" s="1"/>
  <c r="E62" i="4"/>
  <c r="E60" i="4"/>
  <c r="D58" i="4"/>
  <c r="E58" i="4" s="1"/>
  <c r="E50" i="4"/>
  <c r="E48" i="4"/>
  <c r="E46" i="4"/>
  <c r="D44" i="4"/>
  <c r="F44" i="4" s="1"/>
  <c r="E41" i="4"/>
  <c r="E42" i="4"/>
  <c r="E40" i="4"/>
  <c r="D38" i="4"/>
  <c r="F38" i="4" s="1"/>
  <c r="E36" i="4"/>
  <c r="D37" i="4"/>
  <c r="D35" i="4" s="1"/>
  <c r="F35" i="4" s="1"/>
  <c r="D34" i="4"/>
  <c r="E32" i="4"/>
  <c r="I31" i="4"/>
  <c r="E30" i="4"/>
  <c r="D29" i="4"/>
  <c r="E29" i="4" s="1"/>
  <c r="E28" i="4"/>
  <c r="D27" i="4"/>
  <c r="E27" i="4" s="1"/>
  <c r="E26" i="4"/>
  <c r="D25" i="4"/>
  <c r="E25" i="4" s="1"/>
  <c r="E24" i="4"/>
  <c r="D23" i="4"/>
  <c r="H23" i="4" s="1"/>
  <c r="E22" i="4"/>
  <c r="D20" i="4"/>
  <c r="E20" i="4" s="1"/>
  <c r="D6" i="4"/>
  <c r="E6" i="4" s="1"/>
  <c r="D15" i="4"/>
  <c r="E15" i="4" s="1"/>
  <c r="E14" i="4"/>
  <c r="D19" i="4"/>
  <c r="E19" i="4" s="1"/>
  <c r="E18" i="4"/>
  <c r="E17" i="4"/>
  <c r="E16" i="4"/>
  <c r="E13" i="4"/>
  <c r="E12" i="4"/>
  <c r="D11" i="4"/>
  <c r="H11" i="4" s="1"/>
  <c r="E10" i="4"/>
  <c r="D9" i="4"/>
  <c r="E9" i="4" s="1"/>
  <c r="E8" i="4"/>
  <c r="C76" i="4"/>
  <c r="B67" i="4"/>
  <c r="A67" i="4"/>
  <c r="A56" i="4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W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E41" i="1"/>
  <c r="D41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W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E43" i="1"/>
  <c r="D22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X62" i="1"/>
  <c r="X60" i="1"/>
  <c r="X8" i="1"/>
  <c r="X10" i="1"/>
  <c r="X12" i="1"/>
  <c r="X14" i="1"/>
  <c r="X16" i="1"/>
  <c r="X20" i="1"/>
  <c r="X24" i="1"/>
  <c r="X26" i="1"/>
  <c r="X28" i="1"/>
  <c r="X29" i="1"/>
  <c r="X30" i="1"/>
  <c r="X32" i="1"/>
  <c r="X34" i="1"/>
  <c r="X38" i="1"/>
  <c r="X42" i="1"/>
  <c r="X44" i="1"/>
  <c r="X48" i="1"/>
  <c r="X50" i="1"/>
  <c r="X52" i="1"/>
  <c r="X54" i="1"/>
  <c r="X58" i="1"/>
  <c r="W56" i="1"/>
  <c r="Y56" i="1" s="1"/>
  <c r="W46" i="1"/>
  <c r="AA46" i="1" s="1"/>
  <c r="W40" i="1"/>
  <c r="AA40" i="1" s="1"/>
  <c r="W39" i="1"/>
  <c r="W37" i="1" s="1"/>
  <c r="AB37" i="1" s="1"/>
  <c r="W36" i="1"/>
  <c r="W22" i="1" s="1"/>
  <c r="AB22" i="1" s="1"/>
  <c r="W33" i="1"/>
  <c r="AA33" i="1" s="1"/>
  <c r="Y31" i="1"/>
  <c r="AA29" i="1"/>
  <c r="W27" i="1"/>
  <c r="AA27" i="1" s="1"/>
  <c r="W25" i="1"/>
  <c r="Z25" i="1" s="1"/>
  <c r="W21" i="1"/>
  <c r="AB21" i="1" s="1"/>
  <c r="W17" i="1"/>
  <c r="AA17" i="1" s="1"/>
  <c r="W15" i="1"/>
  <c r="Y15" i="1" s="1"/>
  <c r="Y13" i="1"/>
  <c r="Y11" i="1"/>
  <c r="W9" i="1"/>
  <c r="AA9" i="1" s="1"/>
  <c r="W6" i="1"/>
  <c r="Y6" i="1" s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E62" i="1"/>
  <c r="E60" i="1"/>
  <c r="E58" i="1"/>
  <c r="D56" i="1"/>
  <c r="H56" i="1" s="1"/>
  <c r="E54" i="1"/>
  <c r="E52" i="1"/>
  <c r="E50" i="1"/>
  <c r="E48" i="1"/>
  <c r="D46" i="1"/>
  <c r="Q46" i="1" s="1"/>
  <c r="E44" i="1"/>
  <c r="E42" i="1"/>
  <c r="D40" i="1"/>
  <c r="G40" i="1" s="1"/>
  <c r="D39" i="1"/>
  <c r="F39" i="1" s="1"/>
  <c r="E38" i="1"/>
  <c r="D36" i="1"/>
  <c r="H36" i="1" s="1"/>
  <c r="BE57" i="4" l="1"/>
  <c r="BE63" i="4"/>
  <c r="AM59" i="4"/>
  <c r="M59" i="4"/>
  <c r="I59" i="4"/>
  <c r="AJ80" i="6"/>
  <c r="Z78" i="6"/>
  <c r="AG78" i="6"/>
  <c r="Q80" i="6"/>
  <c r="M80" i="6"/>
  <c r="I80" i="6"/>
  <c r="E80" i="6"/>
  <c r="AH78" i="6"/>
  <c r="AD78" i="6"/>
  <c r="AD80" i="6" s="1"/>
  <c r="AN80" i="6"/>
  <c r="AG80" i="6"/>
  <c r="AF80" i="6"/>
  <c r="AK80" i="6"/>
  <c r="AC80" i="6"/>
  <c r="X80" i="6"/>
  <c r="AM78" i="6"/>
  <c r="AM80" i="6" s="1"/>
  <c r="AE78" i="6"/>
  <c r="AE80" i="6" s="1"/>
  <c r="AI78" i="6"/>
  <c r="AI80" i="6" s="1"/>
  <c r="AA78" i="6"/>
  <c r="AA80" i="6" s="1"/>
  <c r="AL80" i="6"/>
  <c r="AH80" i="6"/>
  <c r="Z80" i="6"/>
  <c r="AJ66" i="6"/>
  <c r="AF66" i="6"/>
  <c r="AN66" i="6"/>
  <c r="AB66" i="6"/>
  <c r="X66" i="6"/>
  <c r="AM66" i="6"/>
  <c r="AI66" i="6"/>
  <c r="AE66" i="6"/>
  <c r="AA66" i="6"/>
  <c r="AL66" i="6"/>
  <c r="AH66" i="6"/>
  <c r="AD66" i="6"/>
  <c r="Z66" i="6"/>
  <c r="AK66" i="6"/>
  <c r="AG66" i="6"/>
  <c r="AC66" i="6"/>
  <c r="AE58" i="6"/>
  <c r="AA58" i="6"/>
  <c r="AI58" i="6"/>
  <c r="AM58" i="6"/>
  <c r="AL58" i="6"/>
  <c r="AH58" i="6"/>
  <c r="AD58" i="6"/>
  <c r="Z58" i="6"/>
  <c r="AK58" i="6"/>
  <c r="AG58" i="6"/>
  <c r="AC58" i="6"/>
  <c r="Y58" i="6"/>
  <c r="X58" i="6"/>
  <c r="AN58" i="6"/>
  <c r="AJ58" i="6"/>
  <c r="AF58" i="6"/>
  <c r="AN57" i="6"/>
  <c r="AJ57" i="6"/>
  <c r="AF57" i="6"/>
  <c r="AB57" i="6"/>
  <c r="AI57" i="6"/>
  <c r="AE57" i="6"/>
  <c r="AA57" i="6"/>
  <c r="AL57" i="6"/>
  <c r="AH57" i="6"/>
  <c r="AD57" i="6"/>
  <c r="AH55" i="6"/>
  <c r="AD55" i="6"/>
  <c r="Z55" i="6"/>
  <c r="Y55" i="6"/>
  <c r="AJ55" i="6"/>
  <c r="AF55" i="6"/>
  <c r="X43" i="6"/>
  <c r="AM43" i="6"/>
  <c r="AI43" i="6"/>
  <c r="AE43" i="6"/>
  <c r="AA43" i="6"/>
  <c r="AL43" i="6"/>
  <c r="AH43" i="6"/>
  <c r="AD43" i="6"/>
  <c r="Z43" i="6"/>
  <c r="AK43" i="6"/>
  <c r="AG43" i="6"/>
  <c r="AC43" i="6"/>
  <c r="AN41" i="6"/>
  <c r="AJ41" i="6"/>
  <c r="AF41" i="6"/>
  <c r="AB41" i="6"/>
  <c r="AM41" i="6"/>
  <c r="AI41" i="6"/>
  <c r="AE41" i="6"/>
  <c r="AA41" i="6"/>
  <c r="AL41" i="6"/>
  <c r="AH41" i="6"/>
  <c r="AD41" i="6"/>
  <c r="AK39" i="6"/>
  <c r="AG39" i="6"/>
  <c r="AC39" i="6"/>
  <c r="Y39" i="6"/>
  <c r="AN39" i="6"/>
  <c r="AJ39" i="6"/>
  <c r="AF39" i="6"/>
  <c r="AB39" i="6"/>
  <c r="AM39" i="6"/>
  <c r="AI39" i="6"/>
  <c r="AE39" i="6"/>
  <c r="AK33" i="6"/>
  <c r="AG33" i="6"/>
  <c r="AC33" i="6"/>
  <c r="Y33" i="6"/>
  <c r="AN33" i="6"/>
  <c r="AJ33" i="6"/>
  <c r="AF33" i="6"/>
  <c r="AB33" i="6"/>
  <c r="X33" i="6"/>
  <c r="AM33" i="6"/>
  <c r="AI33" i="6"/>
  <c r="AE33" i="6"/>
  <c r="AA33" i="6"/>
  <c r="AL33" i="6"/>
  <c r="AH33" i="6"/>
  <c r="AD33" i="6"/>
  <c r="AL32" i="6"/>
  <c r="AH32" i="6"/>
  <c r="AD32" i="6"/>
  <c r="Z32" i="6"/>
  <c r="AK32" i="6"/>
  <c r="AG32" i="6"/>
  <c r="AC32" i="6"/>
  <c r="Y32" i="6"/>
  <c r="AN32" i="6"/>
  <c r="AJ32" i="6"/>
  <c r="AF32" i="6"/>
  <c r="AB32" i="6"/>
  <c r="X32" i="6"/>
  <c r="AM32" i="6"/>
  <c r="AI32" i="6"/>
  <c r="AE32" i="6"/>
  <c r="AN31" i="6"/>
  <c r="AF31" i="6"/>
  <c r="X31" i="6"/>
  <c r="AM31" i="6"/>
  <c r="AI31" i="6"/>
  <c r="AE31" i="6"/>
  <c r="AA31" i="6"/>
  <c r="AL31" i="6"/>
  <c r="AH31" i="6"/>
  <c r="AD31" i="6"/>
  <c r="Z31" i="6"/>
  <c r="AJ31" i="6"/>
  <c r="AB31" i="6"/>
  <c r="W23" i="6"/>
  <c r="AE23" i="6" s="1"/>
  <c r="AK31" i="6"/>
  <c r="AG31" i="6"/>
  <c r="AC31" i="6"/>
  <c r="AN22" i="6"/>
  <c r="AF22" i="6"/>
  <c r="X23" i="6"/>
  <c r="AI23" i="6"/>
  <c r="AA23" i="6"/>
  <c r="AM22" i="6"/>
  <c r="AI22" i="6"/>
  <c r="AE22" i="6"/>
  <c r="AA22" i="6"/>
  <c r="X22" i="6"/>
  <c r="AL23" i="6"/>
  <c r="AD23" i="6"/>
  <c r="AL22" i="6"/>
  <c r="AH22" i="6"/>
  <c r="AD22" i="6"/>
  <c r="Z22" i="6"/>
  <c r="AJ22" i="6"/>
  <c r="AB22" i="6"/>
  <c r="AK23" i="6"/>
  <c r="AC23" i="6"/>
  <c r="AK22" i="6"/>
  <c r="AG22" i="6"/>
  <c r="AC22" i="6"/>
  <c r="AL13" i="6"/>
  <c r="AD13" i="6"/>
  <c r="AK13" i="6"/>
  <c r="AG13" i="6"/>
  <c r="AC13" i="6"/>
  <c r="Y13" i="6"/>
  <c r="AJ6" i="6"/>
  <c r="AE6" i="6"/>
  <c r="Z6" i="6"/>
  <c r="AN13" i="6"/>
  <c r="AJ13" i="6"/>
  <c r="AF13" i="6"/>
  <c r="AB13" i="6"/>
  <c r="AN6" i="6"/>
  <c r="AI6" i="6"/>
  <c r="AD6" i="6"/>
  <c r="W78" i="6"/>
  <c r="X13" i="6"/>
  <c r="AH13" i="6"/>
  <c r="Z13" i="6"/>
  <c r="AM13" i="6"/>
  <c r="AI13" i="6"/>
  <c r="AE13" i="6"/>
  <c r="AA13" i="6"/>
  <c r="AM6" i="6"/>
  <c r="AH6" i="6"/>
  <c r="AB6" i="6"/>
  <c r="AN7" i="6"/>
  <c r="AJ7" i="6"/>
  <c r="AF7" i="6"/>
  <c r="AB7" i="6"/>
  <c r="AM7" i="6"/>
  <c r="AI7" i="6"/>
  <c r="AE7" i="6"/>
  <c r="AA7" i="6"/>
  <c r="W79" i="6"/>
  <c r="X7" i="6"/>
  <c r="AL7" i="6"/>
  <c r="AH7" i="6"/>
  <c r="AD7" i="6"/>
  <c r="Z7" i="6"/>
  <c r="X6" i="6"/>
  <c r="AK7" i="6"/>
  <c r="AG7" i="6"/>
  <c r="AC7" i="6"/>
  <c r="AK6" i="6"/>
  <c r="AG6" i="6"/>
  <c r="AC6" i="6"/>
  <c r="Q72" i="6"/>
  <c r="I72" i="6"/>
  <c r="P72" i="6"/>
  <c r="L72" i="6"/>
  <c r="S72" i="6"/>
  <c r="O72" i="6"/>
  <c r="K72" i="6"/>
  <c r="G72" i="6"/>
  <c r="M72" i="6"/>
  <c r="H72" i="6"/>
  <c r="R72" i="6"/>
  <c r="N72" i="6"/>
  <c r="J72" i="6"/>
  <c r="F72" i="6"/>
  <c r="Q66" i="6"/>
  <c r="M66" i="6"/>
  <c r="E66" i="6"/>
  <c r="I66" i="6"/>
  <c r="P66" i="6"/>
  <c r="H66" i="6"/>
  <c r="S66" i="6"/>
  <c r="O66" i="6"/>
  <c r="K66" i="6"/>
  <c r="G66" i="6"/>
  <c r="L66" i="6"/>
  <c r="R66" i="6"/>
  <c r="N66" i="6"/>
  <c r="J66" i="6"/>
  <c r="I58" i="6"/>
  <c r="L58" i="6"/>
  <c r="S58" i="6"/>
  <c r="O58" i="6"/>
  <c r="K58" i="6"/>
  <c r="G58" i="6"/>
  <c r="Q58" i="6"/>
  <c r="M58" i="6"/>
  <c r="P58" i="6"/>
  <c r="H58" i="6"/>
  <c r="R58" i="6"/>
  <c r="N58" i="6"/>
  <c r="J58" i="6"/>
  <c r="F58" i="6"/>
  <c r="R53" i="6"/>
  <c r="N53" i="6"/>
  <c r="J53" i="6"/>
  <c r="F53" i="6"/>
  <c r="E53" i="6"/>
  <c r="Q53" i="6"/>
  <c r="M53" i="6"/>
  <c r="I53" i="6"/>
  <c r="P53" i="6"/>
  <c r="L53" i="6"/>
  <c r="H53" i="6"/>
  <c r="S53" i="6"/>
  <c r="O53" i="6"/>
  <c r="K53" i="6"/>
  <c r="S52" i="6"/>
  <c r="O52" i="6"/>
  <c r="K52" i="6"/>
  <c r="R52" i="6"/>
  <c r="N52" i="6"/>
  <c r="J52" i="6"/>
  <c r="Q52" i="6"/>
  <c r="M52" i="6"/>
  <c r="I52" i="6"/>
  <c r="E52" i="6"/>
  <c r="G52" i="6"/>
  <c r="F52" i="6"/>
  <c r="P52" i="6"/>
  <c r="L52" i="6"/>
  <c r="E33" i="6"/>
  <c r="G33" i="6"/>
  <c r="F33" i="6"/>
  <c r="S33" i="6"/>
  <c r="K33" i="6"/>
  <c r="O33" i="6"/>
  <c r="N33" i="6"/>
  <c r="R33" i="6"/>
  <c r="J33" i="6"/>
  <c r="K32" i="6"/>
  <c r="G32" i="6"/>
  <c r="S32" i="6"/>
  <c r="O32" i="6"/>
  <c r="Q33" i="6"/>
  <c r="M33" i="6"/>
  <c r="I33" i="6"/>
  <c r="P33" i="6"/>
  <c r="L33" i="6"/>
  <c r="R32" i="6"/>
  <c r="N32" i="6"/>
  <c r="J32" i="6"/>
  <c r="F32" i="6"/>
  <c r="Q32" i="6"/>
  <c r="M32" i="6"/>
  <c r="I32" i="6"/>
  <c r="P32" i="6"/>
  <c r="L32" i="6"/>
  <c r="H32" i="6"/>
  <c r="K31" i="6"/>
  <c r="R31" i="6"/>
  <c r="N31" i="6"/>
  <c r="J31" i="6"/>
  <c r="F31" i="6"/>
  <c r="K22" i="6"/>
  <c r="S31" i="6"/>
  <c r="O31" i="6"/>
  <c r="G31" i="6"/>
  <c r="P22" i="6"/>
  <c r="Q31" i="6"/>
  <c r="M31" i="6"/>
  <c r="I31" i="6"/>
  <c r="R29" i="6"/>
  <c r="N29" i="6"/>
  <c r="F29" i="6"/>
  <c r="E29" i="6"/>
  <c r="D23" i="6"/>
  <c r="N23" i="6" s="1"/>
  <c r="Q29" i="6"/>
  <c r="M29" i="6"/>
  <c r="I29" i="6"/>
  <c r="H22" i="6"/>
  <c r="J29" i="6"/>
  <c r="P29" i="6"/>
  <c r="L29" i="6"/>
  <c r="S22" i="6"/>
  <c r="P27" i="6"/>
  <c r="L27" i="6"/>
  <c r="H27" i="6"/>
  <c r="J23" i="6"/>
  <c r="O22" i="6"/>
  <c r="G22" i="6"/>
  <c r="S27" i="6"/>
  <c r="O27" i="6"/>
  <c r="K27" i="6"/>
  <c r="F23" i="6"/>
  <c r="L22" i="6"/>
  <c r="Q23" i="6"/>
  <c r="I23" i="6"/>
  <c r="P25" i="6"/>
  <c r="L25" i="6"/>
  <c r="H25" i="6"/>
  <c r="P23" i="6"/>
  <c r="L23" i="6"/>
  <c r="R22" i="6"/>
  <c r="N22" i="6"/>
  <c r="J22" i="6"/>
  <c r="F22" i="6"/>
  <c r="E25" i="6"/>
  <c r="S25" i="6"/>
  <c r="O25" i="6"/>
  <c r="K25" i="6"/>
  <c r="K23" i="6"/>
  <c r="Q22" i="6"/>
  <c r="M22" i="6"/>
  <c r="I22" i="6"/>
  <c r="E21" i="6"/>
  <c r="S21" i="6"/>
  <c r="O21" i="6"/>
  <c r="K21" i="6"/>
  <c r="G21" i="6"/>
  <c r="E14" i="6"/>
  <c r="R21" i="6"/>
  <c r="N21" i="6"/>
  <c r="J21" i="6"/>
  <c r="O19" i="6"/>
  <c r="N19" i="6"/>
  <c r="F19" i="6"/>
  <c r="D15" i="6"/>
  <c r="I15" i="6" s="1"/>
  <c r="Q19" i="6"/>
  <c r="M19" i="6"/>
  <c r="I19" i="6"/>
  <c r="M14" i="6"/>
  <c r="E19" i="6"/>
  <c r="S19" i="6"/>
  <c r="K19" i="6"/>
  <c r="G19" i="6"/>
  <c r="R19" i="6"/>
  <c r="J19" i="6"/>
  <c r="Q14" i="6"/>
  <c r="P19" i="6"/>
  <c r="L19" i="6"/>
  <c r="I14" i="6"/>
  <c r="P14" i="6"/>
  <c r="H14" i="6"/>
  <c r="Q17" i="6"/>
  <c r="M17" i="6"/>
  <c r="I17" i="6"/>
  <c r="S14" i="6"/>
  <c r="O14" i="6"/>
  <c r="K14" i="6"/>
  <c r="G14" i="6"/>
  <c r="L14" i="6"/>
  <c r="P17" i="6"/>
  <c r="L17" i="6"/>
  <c r="R14" i="6"/>
  <c r="N14" i="6"/>
  <c r="J14" i="6"/>
  <c r="P13" i="6"/>
  <c r="L13" i="6"/>
  <c r="H13" i="6"/>
  <c r="R6" i="6"/>
  <c r="S13" i="6"/>
  <c r="O13" i="6"/>
  <c r="K13" i="6"/>
  <c r="J6" i="6"/>
  <c r="L11" i="6"/>
  <c r="S11" i="6"/>
  <c r="O11" i="6"/>
  <c r="K11" i="6"/>
  <c r="G11" i="6"/>
  <c r="O6" i="6"/>
  <c r="G6" i="6"/>
  <c r="D78" i="6"/>
  <c r="R11" i="6"/>
  <c r="N11" i="6"/>
  <c r="J11" i="6"/>
  <c r="F11" i="6"/>
  <c r="N6" i="6"/>
  <c r="F6" i="6"/>
  <c r="E11" i="6"/>
  <c r="P11" i="6"/>
  <c r="H11" i="6"/>
  <c r="E6" i="6"/>
  <c r="Q11" i="6"/>
  <c r="M11" i="6"/>
  <c r="S6" i="6"/>
  <c r="K6" i="6"/>
  <c r="M9" i="6"/>
  <c r="D7" i="6"/>
  <c r="P9" i="6"/>
  <c r="H9" i="6"/>
  <c r="E9" i="6"/>
  <c r="S9" i="6"/>
  <c r="O9" i="6"/>
  <c r="K9" i="6"/>
  <c r="G9" i="6"/>
  <c r="Q6" i="6"/>
  <c r="M6" i="6"/>
  <c r="I6" i="6"/>
  <c r="Q9" i="6"/>
  <c r="I9" i="6"/>
  <c r="L9" i="6"/>
  <c r="R9" i="6"/>
  <c r="N9" i="6"/>
  <c r="J9" i="6"/>
  <c r="P6" i="6"/>
  <c r="L6" i="6"/>
  <c r="W64" i="1"/>
  <c r="BE16" i="4"/>
  <c r="AI17" i="4"/>
  <c r="H34" i="4"/>
  <c r="L34" i="4"/>
  <c r="P34" i="4"/>
  <c r="I34" i="4"/>
  <c r="M34" i="4"/>
  <c r="Q34" i="4"/>
  <c r="F34" i="4"/>
  <c r="N34" i="4"/>
  <c r="G34" i="4"/>
  <c r="J34" i="4"/>
  <c r="R34" i="4"/>
  <c r="O34" i="4"/>
  <c r="E34" i="4"/>
  <c r="S34" i="4"/>
  <c r="K34" i="4"/>
  <c r="P37" i="4"/>
  <c r="N23" i="4"/>
  <c r="E35" i="4"/>
  <c r="L35" i="4"/>
  <c r="O37" i="4"/>
  <c r="S23" i="4"/>
  <c r="O17" i="4"/>
  <c r="O35" i="4"/>
  <c r="X29" i="4"/>
  <c r="AP39" i="4"/>
  <c r="AL39" i="4"/>
  <c r="AH39" i="4"/>
  <c r="AD39" i="4"/>
  <c r="Z39" i="4"/>
  <c r="AJ37" i="4"/>
  <c r="AB35" i="4"/>
  <c r="AP31" i="4"/>
  <c r="AH31" i="4"/>
  <c r="Z31" i="4"/>
  <c r="AN29" i="4"/>
  <c r="AF29" i="4"/>
  <c r="AG27" i="4"/>
  <c r="AP23" i="4"/>
  <c r="AH23" i="4"/>
  <c r="Z23" i="4"/>
  <c r="AO19" i="4"/>
  <c r="AG19" i="4"/>
  <c r="Y19" i="4"/>
  <c r="AD15" i="4"/>
  <c r="AO13" i="4"/>
  <c r="Y13" i="4"/>
  <c r="AM11" i="4"/>
  <c r="AE11" i="4"/>
  <c r="H37" i="4"/>
  <c r="F23" i="4"/>
  <c r="P35" i="4"/>
  <c r="H35" i="4"/>
  <c r="E23" i="4"/>
  <c r="G37" i="4"/>
  <c r="K23" i="4"/>
  <c r="S35" i="4"/>
  <c r="K35" i="4"/>
  <c r="G35" i="4"/>
  <c r="E37" i="4"/>
  <c r="Q59" i="4"/>
  <c r="L37" i="4"/>
  <c r="P31" i="4"/>
  <c r="R23" i="4"/>
  <c r="J23" i="4"/>
  <c r="L17" i="4"/>
  <c r="M13" i="4"/>
  <c r="S9" i="4"/>
  <c r="K9" i="4"/>
  <c r="R35" i="4"/>
  <c r="N35" i="4"/>
  <c r="J35" i="4"/>
  <c r="W21" i="4"/>
  <c r="AA21" i="4" s="1"/>
  <c r="X23" i="4"/>
  <c r="X15" i="4"/>
  <c r="AI59" i="4"/>
  <c r="AM55" i="4"/>
  <c r="AC55" i="4"/>
  <c r="AO39" i="4"/>
  <c r="AK39" i="4"/>
  <c r="AG39" i="4"/>
  <c r="AC39" i="4"/>
  <c r="Y39" i="4"/>
  <c r="AF37" i="4"/>
  <c r="AN35" i="4"/>
  <c r="AP34" i="4"/>
  <c r="Z34" i="4"/>
  <c r="AO31" i="4"/>
  <c r="AG31" i="4"/>
  <c r="Y31" i="4"/>
  <c r="AM29" i="4"/>
  <c r="AE29" i="4"/>
  <c r="AC27" i="4"/>
  <c r="AP25" i="4"/>
  <c r="Z25" i="4"/>
  <c r="AO23" i="4"/>
  <c r="AG23" i="4"/>
  <c r="Y23" i="4"/>
  <c r="AN19" i="4"/>
  <c r="AF19" i="4"/>
  <c r="AE17" i="4"/>
  <c r="AP15" i="4"/>
  <c r="Z15" i="4"/>
  <c r="AK13" i="4"/>
  <c r="AL11" i="4"/>
  <c r="AD11" i="4"/>
  <c r="AB9" i="4"/>
  <c r="X55" i="4"/>
  <c r="X39" i="4"/>
  <c r="X31" i="4"/>
  <c r="AE59" i="4"/>
  <c r="AK55" i="4"/>
  <c r="Y55" i="4"/>
  <c r="AN39" i="4"/>
  <c r="AJ39" i="4"/>
  <c r="AF39" i="4"/>
  <c r="AB39" i="4"/>
  <c r="AI38" i="4"/>
  <c r="AB37" i="4"/>
  <c r="AJ35" i="4"/>
  <c r="AL34" i="4"/>
  <c r="AL31" i="4"/>
  <c r="AD31" i="4"/>
  <c r="AJ29" i="4"/>
  <c r="AB29" i="4"/>
  <c r="AO27" i="4"/>
  <c r="Y27" i="4"/>
  <c r="AL25" i="4"/>
  <c r="AL23" i="4"/>
  <c r="AD23" i="4"/>
  <c r="AK19" i="4"/>
  <c r="AC19" i="4"/>
  <c r="AA17" i="4"/>
  <c r="AL15" i="4"/>
  <c r="AG13" i="4"/>
  <c r="AI11" i="4"/>
  <c r="AA11" i="4"/>
  <c r="AN9" i="4"/>
  <c r="X59" i="4"/>
  <c r="X25" i="4"/>
  <c r="AA59" i="4"/>
  <c r="BE56" i="4"/>
  <c r="AI55" i="4"/>
  <c r="AM39" i="4"/>
  <c r="AI39" i="4"/>
  <c r="AE39" i="4"/>
  <c r="AN37" i="4"/>
  <c r="AF35" i="4"/>
  <c r="AH34" i="4"/>
  <c r="AK31" i="4"/>
  <c r="AC31" i="4"/>
  <c r="AI29" i="4"/>
  <c r="AA29" i="4"/>
  <c r="AK27" i="4"/>
  <c r="AH25" i="4"/>
  <c r="AK23" i="4"/>
  <c r="AC23" i="4"/>
  <c r="AJ19" i="4"/>
  <c r="AB19" i="4"/>
  <c r="AM17" i="4"/>
  <c r="AH15" i="4"/>
  <c r="AC13" i="4"/>
  <c r="AP11" i="4"/>
  <c r="AH11" i="4"/>
  <c r="Z11" i="4"/>
  <c r="AJ9" i="4"/>
  <c r="AO64" i="4"/>
  <c r="AK64" i="4"/>
  <c r="AG64" i="4"/>
  <c r="Y64" i="4"/>
  <c r="AN64" i="4"/>
  <c r="AJ64" i="4"/>
  <c r="AF64" i="4"/>
  <c r="X64" i="4"/>
  <c r="AM64" i="4"/>
  <c r="AI64" i="4"/>
  <c r="AE64" i="4"/>
  <c r="AA64" i="4"/>
  <c r="AC64" i="4"/>
  <c r="AB64" i="4"/>
  <c r="AP64" i="4"/>
  <c r="AL64" i="4"/>
  <c r="AH64" i="4"/>
  <c r="AD64" i="4"/>
  <c r="AL59" i="4"/>
  <c r="AH59" i="4"/>
  <c r="Z59" i="4"/>
  <c r="AO59" i="4"/>
  <c r="AK59" i="4"/>
  <c r="AG59" i="4"/>
  <c r="AC59" i="4"/>
  <c r="Y59" i="4"/>
  <c r="AP59" i="4"/>
  <c r="AD59" i="4"/>
  <c r="AN59" i="4"/>
  <c r="AJ59" i="4"/>
  <c r="AF59" i="4"/>
  <c r="AI58" i="4"/>
  <c r="AA58" i="4"/>
  <c r="AE58" i="4"/>
  <c r="AM58" i="4"/>
  <c r="AP58" i="4"/>
  <c r="AL58" i="4"/>
  <c r="AH58" i="4"/>
  <c r="AD58" i="4"/>
  <c r="Z58" i="4"/>
  <c r="X58" i="4"/>
  <c r="AO58" i="4"/>
  <c r="AK58" i="4"/>
  <c r="AG58" i="4"/>
  <c r="AC58" i="4"/>
  <c r="Y58" i="4"/>
  <c r="AN58" i="4"/>
  <c r="AJ58" i="4"/>
  <c r="AF58" i="4"/>
  <c r="AN55" i="4"/>
  <c r="AJ55" i="4"/>
  <c r="AF55" i="4"/>
  <c r="AB55" i="4"/>
  <c r="AN53" i="4"/>
  <c r="AJ53" i="4"/>
  <c r="AF53" i="4"/>
  <c r="AB53" i="4"/>
  <c r="X53" i="4"/>
  <c r="AE55" i="4"/>
  <c r="AA55" i="4"/>
  <c r="AM53" i="4"/>
  <c r="AI53" i="4"/>
  <c r="AE53" i="4"/>
  <c r="AA53" i="4"/>
  <c r="AP55" i="4"/>
  <c r="AL55" i="4"/>
  <c r="AH55" i="4"/>
  <c r="AD55" i="4"/>
  <c r="AP53" i="4"/>
  <c r="AL53" i="4"/>
  <c r="AH53" i="4"/>
  <c r="AD53" i="4"/>
  <c r="Z53" i="4"/>
  <c r="AO53" i="4"/>
  <c r="AK53" i="4"/>
  <c r="AG53" i="4"/>
  <c r="AC53" i="4"/>
  <c r="AO52" i="4"/>
  <c r="AK52" i="4"/>
  <c r="AG52" i="4"/>
  <c r="Y52" i="4"/>
  <c r="AN52" i="4"/>
  <c r="AJ52" i="4"/>
  <c r="AF52" i="4"/>
  <c r="AM52" i="4"/>
  <c r="AI52" i="4"/>
  <c r="AE52" i="4"/>
  <c r="AA52" i="4"/>
  <c r="X52" i="4"/>
  <c r="AC52" i="4"/>
  <c r="AB52" i="4"/>
  <c r="AP52" i="4"/>
  <c r="AL52" i="4"/>
  <c r="AH52" i="4"/>
  <c r="AD52" i="4"/>
  <c r="AM44" i="4"/>
  <c r="AI44" i="4"/>
  <c r="AA44" i="4"/>
  <c r="X44" i="4"/>
  <c r="AL44" i="4"/>
  <c r="AH44" i="4"/>
  <c r="Z44" i="4"/>
  <c r="AO44" i="4"/>
  <c r="AK44" i="4"/>
  <c r="AG44" i="4"/>
  <c r="AC44" i="4"/>
  <c r="Y44" i="4"/>
  <c r="AE44" i="4"/>
  <c r="AP44" i="4"/>
  <c r="AD44" i="4"/>
  <c r="AN44" i="4"/>
  <c r="AJ44" i="4"/>
  <c r="AF44" i="4"/>
  <c r="AE38" i="4"/>
  <c r="AA38" i="4"/>
  <c r="AM38" i="4"/>
  <c r="AP38" i="4"/>
  <c r="AL38" i="4"/>
  <c r="AH38" i="4"/>
  <c r="AD38" i="4"/>
  <c r="Z38" i="4"/>
  <c r="AO38" i="4"/>
  <c r="AK38" i="4"/>
  <c r="AG38" i="4"/>
  <c r="AC38" i="4"/>
  <c r="Y38" i="4"/>
  <c r="X38" i="4"/>
  <c r="AN38" i="4"/>
  <c r="AJ38" i="4"/>
  <c r="AF38" i="4"/>
  <c r="X37" i="4"/>
  <c r="AM37" i="4"/>
  <c r="AI37" i="4"/>
  <c r="AE37" i="4"/>
  <c r="AA37" i="4"/>
  <c r="AM35" i="4"/>
  <c r="AI35" i="4"/>
  <c r="AE35" i="4"/>
  <c r="AA35" i="4"/>
  <c r="AO34" i="4"/>
  <c r="AK34" i="4"/>
  <c r="AG34" i="4"/>
  <c r="AC34" i="4"/>
  <c r="Y34" i="4"/>
  <c r="BE34" i="4" s="1"/>
  <c r="AP37" i="4"/>
  <c r="AL37" i="4"/>
  <c r="AH37" i="4"/>
  <c r="AD37" i="4"/>
  <c r="Z37" i="4"/>
  <c r="AP35" i="4"/>
  <c r="AL35" i="4"/>
  <c r="AH35" i="4"/>
  <c r="AD35" i="4"/>
  <c r="Z35" i="4"/>
  <c r="AN34" i="4"/>
  <c r="AJ34" i="4"/>
  <c r="AF34" i="4"/>
  <c r="AB34" i="4"/>
  <c r="X35" i="4"/>
  <c r="AO37" i="4"/>
  <c r="AK37" i="4"/>
  <c r="AG37" i="4"/>
  <c r="AC37" i="4"/>
  <c r="Y37" i="4"/>
  <c r="AO35" i="4"/>
  <c r="AK35" i="4"/>
  <c r="AG35" i="4"/>
  <c r="AC35" i="4"/>
  <c r="AM34" i="4"/>
  <c r="AI34" i="4"/>
  <c r="AE34" i="4"/>
  <c r="AN31" i="4"/>
  <c r="AJ31" i="4"/>
  <c r="AF31" i="4"/>
  <c r="AB31" i="4"/>
  <c r="AM31" i="4"/>
  <c r="AI31" i="4"/>
  <c r="AE31" i="4"/>
  <c r="AP29" i="4"/>
  <c r="AL29" i="4"/>
  <c r="AH29" i="4"/>
  <c r="AD29" i="4"/>
  <c r="Z29" i="4"/>
  <c r="AO29" i="4"/>
  <c r="AK29" i="4"/>
  <c r="AG29" i="4"/>
  <c r="AC29" i="4"/>
  <c r="X27" i="4"/>
  <c r="AJ27" i="4"/>
  <c r="AF27" i="4"/>
  <c r="AM27" i="4"/>
  <c r="AI27" i="4"/>
  <c r="AE27" i="4"/>
  <c r="AA27" i="4"/>
  <c r="AN20" i="4"/>
  <c r="AN27" i="4"/>
  <c r="AB27" i="4"/>
  <c r="X20" i="4"/>
  <c r="AP27" i="4"/>
  <c r="AL27" i="4"/>
  <c r="AH27" i="4"/>
  <c r="AD27" i="4"/>
  <c r="AF20" i="4"/>
  <c r="AO25" i="4"/>
  <c r="AK25" i="4"/>
  <c r="AG25" i="4"/>
  <c r="AC25" i="4"/>
  <c r="Y25" i="4"/>
  <c r="AM20" i="4"/>
  <c r="AE20" i="4"/>
  <c r="AN25" i="4"/>
  <c r="AJ25" i="4"/>
  <c r="AF25" i="4"/>
  <c r="AB25" i="4"/>
  <c r="AJ20" i="4"/>
  <c r="AB20" i="4"/>
  <c r="AM25" i="4"/>
  <c r="AI25" i="4"/>
  <c r="AE25" i="4"/>
  <c r="AA25" i="4"/>
  <c r="AI20" i="4"/>
  <c r="AA20" i="4"/>
  <c r="AP21" i="4"/>
  <c r="AH21" i="4"/>
  <c r="AD21" i="4"/>
  <c r="Z21" i="4"/>
  <c r="AO21" i="4"/>
  <c r="AK21" i="4"/>
  <c r="AG21" i="4"/>
  <c r="AC21" i="4"/>
  <c r="Y21" i="4"/>
  <c r="AN23" i="4"/>
  <c r="AJ23" i="4"/>
  <c r="AF23" i="4"/>
  <c r="AB23" i="4"/>
  <c r="AN21" i="4"/>
  <c r="AJ21" i="4"/>
  <c r="AF21" i="4"/>
  <c r="AB21" i="4"/>
  <c r="AP20" i="4"/>
  <c r="AL20" i="4"/>
  <c r="AH20" i="4"/>
  <c r="AD20" i="4"/>
  <c r="Z20" i="4"/>
  <c r="AL21" i="4"/>
  <c r="X21" i="4"/>
  <c r="BE21" i="4" s="1"/>
  <c r="AM23" i="4"/>
  <c r="AI23" i="4"/>
  <c r="AE23" i="4"/>
  <c r="AM21" i="4"/>
  <c r="AI21" i="4"/>
  <c r="AE21" i="4"/>
  <c r="AO20" i="4"/>
  <c r="AK20" i="4"/>
  <c r="AG20" i="4"/>
  <c r="AC20" i="4"/>
  <c r="AM19" i="4"/>
  <c r="AI19" i="4"/>
  <c r="AE19" i="4"/>
  <c r="AA19" i="4"/>
  <c r="X19" i="4"/>
  <c r="AP19" i="4"/>
  <c r="AL19" i="4"/>
  <c r="AH19" i="4"/>
  <c r="AD19" i="4"/>
  <c r="AP17" i="4"/>
  <c r="AL17" i="4"/>
  <c r="AH17" i="4"/>
  <c r="AD17" i="4"/>
  <c r="Z17" i="4"/>
  <c r="X17" i="4"/>
  <c r="AO17" i="4"/>
  <c r="AK17" i="4"/>
  <c r="AG17" i="4"/>
  <c r="AC17" i="4"/>
  <c r="Y17" i="4"/>
  <c r="AN17" i="4"/>
  <c r="AJ17" i="4"/>
  <c r="AF17" i="4"/>
  <c r="AO15" i="4"/>
  <c r="AK15" i="4"/>
  <c r="AG15" i="4"/>
  <c r="AC15" i="4"/>
  <c r="Y15" i="4"/>
  <c r="AN15" i="4"/>
  <c r="AJ15" i="4"/>
  <c r="AF15" i="4"/>
  <c r="AB15" i="4"/>
  <c r="AM15" i="4"/>
  <c r="AI15" i="4"/>
  <c r="AE15" i="4"/>
  <c r="AN13" i="4"/>
  <c r="AJ13" i="4"/>
  <c r="AF13" i="4"/>
  <c r="AB13" i="4"/>
  <c r="AM13" i="4"/>
  <c r="AI13" i="4"/>
  <c r="AE13" i="4"/>
  <c r="AA13" i="4"/>
  <c r="X13" i="4"/>
  <c r="AP13" i="4"/>
  <c r="AL13" i="4"/>
  <c r="AH13" i="4"/>
  <c r="AD13" i="4"/>
  <c r="AH6" i="4"/>
  <c r="X11" i="4"/>
  <c r="BE11" i="4" s="1"/>
  <c r="AO11" i="4"/>
  <c r="AK11" i="4"/>
  <c r="AG11" i="4"/>
  <c r="AC11" i="4"/>
  <c r="Y11" i="4"/>
  <c r="AD6" i="4"/>
  <c r="AL6" i="4"/>
  <c r="AN11" i="4"/>
  <c r="AJ11" i="4"/>
  <c r="AF11" i="4"/>
  <c r="AP6" i="4"/>
  <c r="Z6" i="4"/>
  <c r="X6" i="4"/>
  <c r="AM9" i="4"/>
  <c r="AI9" i="4"/>
  <c r="AE9" i="4"/>
  <c r="AA9" i="4"/>
  <c r="AO6" i="4"/>
  <c r="AK6" i="4"/>
  <c r="AG6" i="4"/>
  <c r="AC6" i="4"/>
  <c r="Y6" i="4"/>
  <c r="X9" i="4"/>
  <c r="AP9" i="4"/>
  <c r="AL9" i="4"/>
  <c r="AH9" i="4"/>
  <c r="AD9" i="4"/>
  <c r="Z9" i="4"/>
  <c r="AN6" i="4"/>
  <c r="AJ6" i="4"/>
  <c r="AF6" i="4"/>
  <c r="AB6" i="4"/>
  <c r="W76" i="4"/>
  <c r="X76" i="4" s="1"/>
  <c r="AO9" i="4"/>
  <c r="AK9" i="4"/>
  <c r="AG9" i="4"/>
  <c r="AC9" i="4"/>
  <c r="AM6" i="4"/>
  <c r="AI6" i="4"/>
  <c r="AE6" i="4"/>
  <c r="K64" i="4"/>
  <c r="G64" i="4"/>
  <c r="S64" i="4"/>
  <c r="O64" i="4"/>
  <c r="W7" i="4"/>
  <c r="P59" i="4"/>
  <c r="L59" i="4"/>
  <c r="H59" i="4"/>
  <c r="S59" i="4"/>
  <c r="O59" i="4"/>
  <c r="K59" i="4"/>
  <c r="G59" i="4"/>
  <c r="R59" i="4"/>
  <c r="N59" i="4"/>
  <c r="J59" i="4"/>
  <c r="F59" i="4"/>
  <c r="G70" i="4"/>
  <c r="J70" i="4"/>
  <c r="Q70" i="4"/>
  <c r="M70" i="4"/>
  <c r="I70" i="4"/>
  <c r="S70" i="4"/>
  <c r="O70" i="4"/>
  <c r="K70" i="4"/>
  <c r="R70" i="4"/>
  <c r="N70" i="4"/>
  <c r="F70" i="4"/>
  <c r="P70" i="4"/>
  <c r="L70" i="4"/>
  <c r="H70" i="4"/>
  <c r="R64" i="4"/>
  <c r="N64" i="4"/>
  <c r="J64" i="4"/>
  <c r="F64" i="4"/>
  <c r="Q64" i="4"/>
  <c r="M64" i="4"/>
  <c r="I64" i="4"/>
  <c r="P64" i="4"/>
  <c r="L64" i="4"/>
  <c r="H64" i="4"/>
  <c r="S58" i="4"/>
  <c r="K58" i="4"/>
  <c r="R58" i="4"/>
  <c r="N58" i="4"/>
  <c r="J58" i="4"/>
  <c r="F58" i="4"/>
  <c r="G58" i="4"/>
  <c r="Q58" i="4"/>
  <c r="M58" i="4"/>
  <c r="I58" i="4"/>
  <c r="O58" i="4"/>
  <c r="P58" i="4"/>
  <c r="L58" i="4"/>
  <c r="H58" i="4"/>
  <c r="M44" i="4"/>
  <c r="E44" i="4"/>
  <c r="P44" i="4"/>
  <c r="L44" i="4"/>
  <c r="H44" i="4"/>
  <c r="Q44" i="4"/>
  <c r="I44" i="4"/>
  <c r="S44" i="4"/>
  <c r="O44" i="4"/>
  <c r="K44" i="4"/>
  <c r="G44" i="4"/>
  <c r="R44" i="4"/>
  <c r="N44" i="4"/>
  <c r="J44" i="4"/>
  <c r="M38" i="4"/>
  <c r="D39" i="4"/>
  <c r="N41" i="4"/>
  <c r="P38" i="4"/>
  <c r="H38" i="4"/>
  <c r="E38" i="4"/>
  <c r="Q41" i="4"/>
  <c r="M41" i="4"/>
  <c r="I41" i="4"/>
  <c r="S38" i="4"/>
  <c r="O38" i="4"/>
  <c r="K38" i="4"/>
  <c r="G38" i="4"/>
  <c r="Q38" i="4"/>
  <c r="I38" i="4"/>
  <c r="R41" i="4"/>
  <c r="J41" i="4"/>
  <c r="F41" i="4"/>
  <c r="L38" i="4"/>
  <c r="P41" i="4"/>
  <c r="L41" i="4"/>
  <c r="H41" i="4"/>
  <c r="R38" i="4"/>
  <c r="N38" i="4"/>
  <c r="J38" i="4"/>
  <c r="R37" i="4"/>
  <c r="N37" i="4"/>
  <c r="J37" i="4"/>
  <c r="F37" i="4"/>
  <c r="Q37" i="4"/>
  <c r="M37" i="4"/>
  <c r="I37" i="4"/>
  <c r="O31" i="4"/>
  <c r="G31" i="4"/>
  <c r="E31" i="4"/>
  <c r="R31" i="4"/>
  <c r="N31" i="4"/>
  <c r="J31" i="4"/>
  <c r="F31" i="4"/>
  <c r="S31" i="4"/>
  <c r="K31" i="4"/>
  <c r="Q31" i="4"/>
  <c r="M31" i="4"/>
  <c r="Q29" i="4"/>
  <c r="I29" i="4"/>
  <c r="P29" i="4"/>
  <c r="H29" i="4"/>
  <c r="S29" i="4"/>
  <c r="O29" i="4"/>
  <c r="K29" i="4"/>
  <c r="G29" i="4"/>
  <c r="M29" i="4"/>
  <c r="L29" i="4"/>
  <c r="R29" i="4"/>
  <c r="N29" i="4"/>
  <c r="J29" i="4"/>
  <c r="F29" i="4"/>
  <c r="S27" i="4"/>
  <c r="K27" i="4"/>
  <c r="R27" i="4"/>
  <c r="N27" i="4"/>
  <c r="F27" i="4"/>
  <c r="Q27" i="4"/>
  <c r="M27" i="4"/>
  <c r="I27" i="4"/>
  <c r="O27" i="4"/>
  <c r="G27" i="4"/>
  <c r="J27" i="4"/>
  <c r="P27" i="4"/>
  <c r="L27" i="4"/>
  <c r="H27" i="4"/>
  <c r="M25" i="4"/>
  <c r="H25" i="4"/>
  <c r="S25" i="4"/>
  <c r="O25" i="4"/>
  <c r="K25" i="4"/>
  <c r="G25" i="4"/>
  <c r="Q25" i="4"/>
  <c r="I25" i="4"/>
  <c r="P25" i="4"/>
  <c r="L25" i="4"/>
  <c r="D21" i="4"/>
  <c r="J21" i="4" s="1"/>
  <c r="R25" i="4"/>
  <c r="N25" i="4"/>
  <c r="J25" i="4"/>
  <c r="F25" i="4"/>
  <c r="Q20" i="4"/>
  <c r="M20" i="4"/>
  <c r="I20" i="4"/>
  <c r="N21" i="4"/>
  <c r="P20" i="4"/>
  <c r="H20" i="4"/>
  <c r="Q23" i="4"/>
  <c r="M23" i="4"/>
  <c r="I23" i="4"/>
  <c r="S20" i="4"/>
  <c r="O20" i="4"/>
  <c r="K20" i="4"/>
  <c r="G20" i="4"/>
  <c r="L20" i="4"/>
  <c r="P23" i="4"/>
  <c r="L23" i="4"/>
  <c r="R20" i="4"/>
  <c r="N20" i="4"/>
  <c r="J20" i="4"/>
  <c r="F20" i="4"/>
  <c r="S17" i="4"/>
  <c r="K17" i="4"/>
  <c r="P17" i="4"/>
  <c r="H17" i="4"/>
  <c r="S15" i="4"/>
  <c r="K15" i="4"/>
  <c r="R15" i="4"/>
  <c r="N15" i="4"/>
  <c r="J15" i="4"/>
  <c r="F15" i="4"/>
  <c r="P15" i="4"/>
  <c r="L15" i="4"/>
  <c r="H15" i="4"/>
  <c r="O15" i="4"/>
  <c r="G15" i="4"/>
  <c r="Q15" i="4"/>
  <c r="M15" i="4"/>
  <c r="I15" i="4"/>
  <c r="G11" i="4"/>
  <c r="S11" i="4"/>
  <c r="O11" i="4"/>
  <c r="K11" i="4"/>
  <c r="O19" i="4"/>
  <c r="G19" i="4"/>
  <c r="R19" i="4"/>
  <c r="N19" i="4"/>
  <c r="J19" i="4"/>
  <c r="F19" i="4"/>
  <c r="Q19" i="4"/>
  <c r="M19" i="4"/>
  <c r="I19" i="4"/>
  <c r="S19" i="4"/>
  <c r="K19" i="4"/>
  <c r="P19" i="4"/>
  <c r="L19" i="4"/>
  <c r="H19" i="4"/>
  <c r="R17" i="4"/>
  <c r="N17" i="4"/>
  <c r="J17" i="4"/>
  <c r="F17" i="4"/>
  <c r="Q17" i="4"/>
  <c r="M17" i="4"/>
  <c r="I17" i="4"/>
  <c r="R6" i="4"/>
  <c r="S13" i="4"/>
  <c r="O13" i="4"/>
  <c r="K13" i="4"/>
  <c r="G13" i="4"/>
  <c r="M6" i="4"/>
  <c r="R13" i="4"/>
  <c r="N13" i="4"/>
  <c r="J13" i="4"/>
  <c r="F13" i="4"/>
  <c r="J6" i="4"/>
  <c r="J11" i="4"/>
  <c r="E11" i="4"/>
  <c r="Q11" i="4"/>
  <c r="M11" i="4"/>
  <c r="I11" i="4"/>
  <c r="Q6" i="4"/>
  <c r="I6" i="4"/>
  <c r="R11" i="4"/>
  <c r="N11" i="4"/>
  <c r="F11" i="4"/>
  <c r="P11" i="4"/>
  <c r="L11" i="4"/>
  <c r="N6" i="4"/>
  <c r="F6" i="4"/>
  <c r="D76" i="4"/>
  <c r="P76" i="4" s="1"/>
  <c r="R9" i="4"/>
  <c r="N9" i="4"/>
  <c r="J9" i="4"/>
  <c r="F9" i="4"/>
  <c r="P6" i="4"/>
  <c r="L6" i="4"/>
  <c r="H6" i="4"/>
  <c r="Q9" i="4"/>
  <c r="M9" i="4"/>
  <c r="I9" i="4"/>
  <c r="S6" i="4"/>
  <c r="O6" i="4"/>
  <c r="K6" i="4"/>
  <c r="G6" i="4"/>
  <c r="D7" i="4"/>
  <c r="AF11" i="1"/>
  <c r="BE43" i="1"/>
  <c r="AA21" i="1"/>
  <c r="AF13" i="1"/>
  <c r="BE44" i="1"/>
  <c r="Y36" i="1"/>
  <c r="M39" i="1"/>
  <c r="BE52" i="1"/>
  <c r="BE42" i="1"/>
  <c r="AE39" i="1"/>
  <c r="AM37" i="1"/>
  <c r="AF31" i="1"/>
  <c r="BE30" i="1"/>
  <c r="AP29" i="1"/>
  <c r="AL17" i="1"/>
  <c r="AE13" i="1"/>
  <c r="AB11" i="1"/>
  <c r="BE54" i="1"/>
  <c r="L39" i="1"/>
  <c r="BE50" i="1"/>
  <c r="BE62" i="1"/>
  <c r="AA39" i="1"/>
  <c r="BE38" i="1"/>
  <c r="AI37" i="1"/>
  <c r="AB31" i="1"/>
  <c r="AL29" i="1"/>
  <c r="AL27" i="1"/>
  <c r="BE14" i="1"/>
  <c r="AN13" i="1"/>
  <c r="BE58" i="1"/>
  <c r="BE48" i="1"/>
  <c r="X39" i="1"/>
  <c r="BE60" i="1"/>
  <c r="AO36" i="1"/>
  <c r="Z29" i="1"/>
  <c r="AM21" i="1"/>
  <c r="AM13" i="1"/>
  <c r="X33" i="1"/>
  <c r="AG25" i="1"/>
  <c r="AH27" i="1"/>
  <c r="AC25" i="1"/>
  <c r="Q39" i="1"/>
  <c r="I39" i="1"/>
  <c r="X31" i="1"/>
  <c r="AM39" i="1"/>
  <c r="AE37" i="1"/>
  <c r="AG36" i="1"/>
  <c r="AD33" i="1"/>
  <c r="AN31" i="1"/>
  <c r="AH29" i="1"/>
  <c r="AD27" i="1"/>
  <c r="AO25" i="1"/>
  <c r="Y25" i="1"/>
  <c r="AI21" i="1"/>
  <c r="AD17" i="1"/>
  <c r="AN15" i="1"/>
  <c r="AJ13" i="1"/>
  <c r="AB13" i="1"/>
  <c r="AN11" i="1"/>
  <c r="AL33" i="1"/>
  <c r="AF15" i="1"/>
  <c r="AK36" i="1"/>
  <c r="AH33" i="1"/>
  <c r="AH17" i="1"/>
  <c r="AB15" i="1"/>
  <c r="P39" i="1"/>
  <c r="H39" i="1"/>
  <c r="X25" i="1"/>
  <c r="X11" i="1"/>
  <c r="AI39" i="1"/>
  <c r="AA37" i="1"/>
  <c r="AC36" i="1"/>
  <c r="AP33" i="1"/>
  <c r="Z33" i="1"/>
  <c r="AJ31" i="1"/>
  <c r="AD29" i="1"/>
  <c r="AP27" i="1"/>
  <c r="Z27" i="1"/>
  <c r="AK25" i="1"/>
  <c r="AE21" i="1"/>
  <c r="AP17" i="1"/>
  <c r="Z17" i="1"/>
  <c r="AJ15" i="1"/>
  <c r="AI13" i="1"/>
  <c r="AA13" i="1"/>
  <c r="AJ11" i="1"/>
  <c r="G56" i="1"/>
  <c r="S56" i="1"/>
  <c r="O56" i="1"/>
  <c r="K56" i="1"/>
  <c r="AN56" i="1"/>
  <c r="AJ56" i="1"/>
  <c r="AF56" i="1"/>
  <c r="AB56" i="1"/>
  <c r="X56" i="1"/>
  <c r="AM56" i="1"/>
  <c r="AI56" i="1"/>
  <c r="AE56" i="1"/>
  <c r="AA56" i="1"/>
  <c r="AP56" i="1"/>
  <c r="AL56" i="1"/>
  <c r="AH56" i="1"/>
  <c r="AD56" i="1"/>
  <c r="Z56" i="1"/>
  <c r="AO56" i="1"/>
  <c r="AK56" i="1"/>
  <c r="AG56" i="1"/>
  <c r="AC56" i="1"/>
  <c r="R56" i="1"/>
  <c r="N56" i="1"/>
  <c r="J56" i="1"/>
  <c r="F56" i="1"/>
  <c r="E56" i="1"/>
  <c r="Q56" i="1"/>
  <c r="M56" i="1"/>
  <c r="I56" i="1"/>
  <c r="P56" i="1"/>
  <c r="L56" i="1"/>
  <c r="X46" i="1"/>
  <c r="AP46" i="1"/>
  <c r="AL46" i="1"/>
  <c r="AH46" i="1"/>
  <c r="AD46" i="1"/>
  <c r="Z46" i="1"/>
  <c r="AO46" i="1"/>
  <c r="AK46" i="1"/>
  <c r="AG46" i="1"/>
  <c r="AC46" i="1"/>
  <c r="Y46" i="1"/>
  <c r="AN46" i="1"/>
  <c r="AJ46" i="1"/>
  <c r="AF46" i="1"/>
  <c r="AB46" i="1"/>
  <c r="AM46" i="1"/>
  <c r="AI46" i="1"/>
  <c r="AE46" i="1"/>
  <c r="R46" i="1"/>
  <c r="J46" i="1"/>
  <c r="I46" i="1"/>
  <c r="P46" i="1"/>
  <c r="L46" i="1"/>
  <c r="H46" i="1"/>
  <c r="N46" i="1"/>
  <c r="E46" i="1"/>
  <c r="M46" i="1"/>
  <c r="S46" i="1"/>
  <c r="O46" i="1"/>
  <c r="K46" i="1"/>
  <c r="G46" i="1"/>
  <c r="F46" i="1"/>
  <c r="AP40" i="1"/>
  <c r="AL40" i="1"/>
  <c r="AH40" i="1"/>
  <c r="AD40" i="1"/>
  <c r="Z40" i="1"/>
  <c r="AO40" i="1"/>
  <c r="AK40" i="1"/>
  <c r="AG40" i="1"/>
  <c r="AC40" i="1"/>
  <c r="Y40" i="1"/>
  <c r="X40" i="1"/>
  <c r="AN40" i="1"/>
  <c r="AJ40" i="1"/>
  <c r="AF40" i="1"/>
  <c r="AB40" i="1"/>
  <c r="AM40" i="1"/>
  <c r="AI40" i="1"/>
  <c r="AE40" i="1"/>
  <c r="R40" i="1"/>
  <c r="N40" i="1"/>
  <c r="J40" i="1"/>
  <c r="F40" i="1"/>
  <c r="Q40" i="1"/>
  <c r="M40" i="1"/>
  <c r="I40" i="1"/>
  <c r="P40" i="1"/>
  <c r="L40" i="1"/>
  <c r="H40" i="1"/>
  <c r="E40" i="1"/>
  <c r="S40" i="1"/>
  <c r="O40" i="1"/>
  <c r="K40" i="1"/>
  <c r="AP39" i="1"/>
  <c r="AL39" i="1"/>
  <c r="AH39" i="1"/>
  <c r="AD39" i="1"/>
  <c r="Z39" i="1"/>
  <c r="AP37" i="1"/>
  <c r="AL37" i="1"/>
  <c r="AH37" i="1"/>
  <c r="AD37" i="1"/>
  <c r="Z37" i="1"/>
  <c r="AN36" i="1"/>
  <c r="AJ36" i="1"/>
  <c r="AF36" i="1"/>
  <c r="AB36" i="1"/>
  <c r="X37" i="1"/>
  <c r="AO39" i="1"/>
  <c r="AK39" i="1"/>
  <c r="AG39" i="1"/>
  <c r="AC39" i="1"/>
  <c r="Y39" i="1"/>
  <c r="AO37" i="1"/>
  <c r="AK37" i="1"/>
  <c r="AG37" i="1"/>
  <c r="AC37" i="1"/>
  <c r="Y37" i="1"/>
  <c r="AM36" i="1"/>
  <c r="AI36" i="1"/>
  <c r="AE36" i="1"/>
  <c r="AA36" i="1"/>
  <c r="X36" i="1"/>
  <c r="AN39" i="1"/>
  <c r="AJ39" i="1"/>
  <c r="AF39" i="1"/>
  <c r="AB39" i="1"/>
  <c r="AN37" i="1"/>
  <c r="AJ37" i="1"/>
  <c r="AF37" i="1"/>
  <c r="AP36" i="1"/>
  <c r="AL36" i="1"/>
  <c r="AH36" i="1"/>
  <c r="AD36" i="1"/>
  <c r="Z36" i="1"/>
  <c r="O36" i="1"/>
  <c r="G36" i="1"/>
  <c r="N36" i="1"/>
  <c r="J36" i="1"/>
  <c r="S39" i="1"/>
  <c r="O39" i="1"/>
  <c r="K39" i="1"/>
  <c r="G39" i="1"/>
  <c r="Q36" i="1"/>
  <c r="M36" i="1"/>
  <c r="I36" i="1"/>
  <c r="S36" i="1"/>
  <c r="K36" i="1"/>
  <c r="E36" i="1"/>
  <c r="R36" i="1"/>
  <c r="F36" i="1"/>
  <c r="R39" i="1"/>
  <c r="N39" i="1"/>
  <c r="J39" i="1"/>
  <c r="P36" i="1"/>
  <c r="L36" i="1"/>
  <c r="AK33" i="1"/>
  <c r="AC33" i="1"/>
  <c r="AN33" i="1"/>
  <c r="AJ33" i="1"/>
  <c r="AF33" i="1"/>
  <c r="AB33" i="1"/>
  <c r="AO33" i="1"/>
  <c r="AG33" i="1"/>
  <c r="Y33" i="1"/>
  <c r="AM33" i="1"/>
  <c r="AI33" i="1"/>
  <c r="AE33" i="1"/>
  <c r="AM31" i="1"/>
  <c r="AI31" i="1"/>
  <c r="AE31" i="1"/>
  <c r="AA31" i="1"/>
  <c r="AP31" i="1"/>
  <c r="AL31" i="1"/>
  <c r="AH31" i="1"/>
  <c r="AD31" i="1"/>
  <c r="Z31" i="1"/>
  <c r="AO31" i="1"/>
  <c r="AK31" i="1"/>
  <c r="AG31" i="1"/>
  <c r="AC31" i="1"/>
  <c r="AO29" i="1"/>
  <c r="AK29" i="1"/>
  <c r="AG29" i="1"/>
  <c r="AC29" i="1"/>
  <c r="Y29" i="1"/>
  <c r="AN29" i="1"/>
  <c r="AJ29" i="1"/>
  <c r="AF29" i="1"/>
  <c r="AB29" i="1"/>
  <c r="AI22" i="1"/>
  <c r="AM29" i="1"/>
  <c r="AI29" i="1"/>
  <c r="AE29" i="1"/>
  <c r="X27" i="1"/>
  <c r="AO27" i="1"/>
  <c r="AK27" i="1"/>
  <c r="AG27" i="1"/>
  <c r="AC27" i="1"/>
  <c r="Y27" i="1"/>
  <c r="AE22" i="1"/>
  <c r="AN27" i="1"/>
  <c r="AJ27" i="1"/>
  <c r="AF27" i="1"/>
  <c r="AB27" i="1"/>
  <c r="AA22" i="1"/>
  <c r="AM27" i="1"/>
  <c r="AI27" i="1"/>
  <c r="AE27" i="1"/>
  <c r="AM22" i="1"/>
  <c r="AN25" i="1"/>
  <c r="AJ25" i="1"/>
  <c r="AF25" i="1"/>
  <c r="AB25" i="1"/>
  <c r="AP22" i="1"/>
  <c r="AL22" i="1"/>
  <c r="AH22" i="1"/>
  <c r="AD22" i="1"/>
  <c r="Z22" i="1"/>
  <c r="AM25" i="1"/>
  <c r="AI25" i="1"/>
  <c r="AE25" i="1"/>
  <c r="AA25" i="1"/>
  <c r="AO22" i="1"/>
  <c r="AK22" i="1"/>
  <c r="AG22" i="1"/>
  <c r="AC22" i="1"/>
  <c r="Y22" i="1"/>
  <c r="X22" i="1"/>
  <c r="AP25" i="1"/>
  <c r="AL25" i="1"/>
  <c r="AH25" i="1"/>
  <c r="AD25" i="1"/>
  <c r="AN22" i="1"/>
  <c r="AJ22" i="1"/>
  <c r="AF22" i="1"/>
  <c r="X21" i="1"/>
  <c r="AP21" i="1"/>
  <c r="AL21" i="1"/>
  <c r="AH21" i="1"/>
  <c r="AD21" i="1"/>
  <c r="Z21" i="1"/>
  <c r="AO21" i="1"/>
  <c r="AK21" i="1"/>
  <c r="AG21" i="1"/>
  <c r="AC21" i="1"/>
  <c r="Y21" i="1"/>
  <c r="AN21" i="1"/>
  <c r="AJ21" i="1"/>
  <c r="AF21" i="1"/>
  <c r="AK17" i="1"/>
  <c r="AG17" i="1"/>
  <c r="Y17" i="1"/>
  <c r="AN17" i="1"/>
  <c r="AJ17" i="1"/>
  <c r="AF17" i="1"/>
  <c r="AB17" i="1"/>
  <c r="AO17" i="1"/>
  <c r="AC17" i="1"/>
  <c r="X17" i="1"/>
  <c r="AM17" i="1"/>
  <c r="AI17" i="1"/>
  <c r="AE17" i="1"/>
  <c r="AM15" i="1"/>
  <c r="AI15" i="1"/>
  <c r="AE15" i="1"/>
  <c r="AA15" i="1"/>
  <c r="X15" i="1"/>
  <c r="AP15" i="1"/>
  <c r="AL15" i="1"/>
  <c r="AH15" i="1"/>
  <c r="AD15" i="1"/>
  <c r="Z15" i="1"/>
  <c r="AO15" i="1"/>
  <c r="AK15" i="1"/>
  <c r="AG15" i="1"/>
  <c r="AC15" i="1"/>
  <c r="AP13" i="1"/>
  <c r="AL13" i="1"/>
  <c r="AH13" i="1"/>
  <c r="AD13" i="1"/>
  <c r="Z13" i="1"/>
  <c r="AN6" i="1"/>
  <c r="X13" i="1"/>
  <c r="AO13" i="1"/>
  <c r="AK13" i="1"/>
  <c r="AG13" i="1"/>
  <c r="AC13" i="1"/>
  <c r="AF6" i="1"/>
  <c r="AM11" i="1"/>
  <c r="AI11" i="1"/>
  <c r="AE11" i="1"/>
  <c r="AA11" i="1"/>
  <c r="AM6" i="1"/>
  <c r="AE6" i="1"/>
  <c r="AP11" i="1"/>
  <c r="AL11" i="1"/>
  <c r="AH11" i="1"/>
  <c r="AD11" i="1"/>
  <c r="Z11" i="1"/>
  <c r="AJ6" i="1"/>
  <c r="AB6" i="1"/>
  <c r="X6" i="1"/>
  <c r="AO11" i="1"/>
  <c r="AK11" i="1"/>
  <c r="AG11" i="1"/>
  <c r="AC11" i="1"/>
  <c r="AI6" i="1"/>
  <c r="AA6" i="1"/>
  <c r="AL9" i="1"/>
  <c r="AD9" i="1"/>
  <c r="AK9" i="1"/>
  <c r="AC9" i="1"/>
  <c r="X9" i="1"/>
  <c r="AN9" i="1"/>
  <c r="AJ9" i="1"/>
  <c r="AF9" i="1"/>
  <c r="AB9" i="1"/>
  <c r="AP6" i="1"/>
  <c r="AL6" i="1"/>
  <c r="AH6" i="1"/>
  <c r="AD6" i="1"/>
  <c r="Z6" i="1"/>
  <c r="AP9" i="1"/>
  <c r="AH9" i="1"/>
  <c r="Z9" i="1"/>
  <c r="AO9" i="1"/>
  <c r="AG9" i="1"/>
  <c r="Y9" i="1"/>
  <c r="W7" i="1"/>
  <c r="AM9" i="1"/>
  <c r="AI9" i="1"/>
  <c r="AE9" i="1"/>
  <c r="AO6" i="1"/>
  <c r="AK6" i="1"/>
  <c r="AG6" i="1"/>
  <c r="AC6" i="1"/>
  <c r="W23" i="1"/>
  <c r="E39" i="1"/>
  <c r="D37" i="1"/>
  <c r="E34" i="1"/>
  <c r="BE34" i="1" s="1"/>
  <c r="D33" i="1"/>
  <c r="E32" i="1"/>
  <c r="BE32" i="1" s="1"/>
  <c r="D29" i="1"/>
  <c r="E28" i="1"/>
  <c r="BE28" i="1" s="1"/>
  <c r="D27" i="1"/>
  <c r="E26" i="1"/>
  <c r="BE26" i="1" s="1"/>
  <c r="D25" i="1"/>
  <c r="E24" i="1"/>
  <c r="BE24" i="1" s="1"/>
  <c r="D21" i="1"/>
  <c r="D17" i="1"/>
  <c r="D13" i="1"/>
  <c r="D11" i="1"/>
  <c r="D6" i="1"/>
  <c r="D64" i="1" s="1"/>
  <c r="D9" i="1"/>
  <c r="E20" i="1"/>
  <c r="BE20" i="1" s="1"/>
  <c r="BE18" i="1"/>
  <c r="E16" i="1"/>
  <c r="BE16" i="1" s="1"/>
  <c r="E12" i="1"/>
  <c r="BE12" i="1" s="1"/>
  <c r="E10" i="1"/>
  <c r="BE10" i="1" s="1"/>
  <c r="E8" i="1"/>
  <c r="BE8" i="1" s="1"/>
  <c r="L64" i="1"/>
  <c r="S64" i="1"/>
  <c r="R64" i="1"/>
  <c r="Q64" i="1"/>
  <c r="P64" i="1"/>
  <c r="O64" i="1"/>
  <c r="N64" i="1"/>
  <c r="M64" i="1"/>
  <c r="K64" i="1"/>
  <c r="J64" i="1"/>
  <c r="I64" i="1"/>
  <c r="H64" i="1"/>
  <c r="G64" i="1"/>
  <c r="F64" i="1"/>
  <c r="E64" i="1"/>
  <c r="C64" i="1"/>
  <c r="BE70" i="4" l="1"/>
  <c r="AH23" i="6"/>
  <c r="Y23" i="6"/>
  <c r="AB23" i="6"/>
  <c r="AN23" i="6"/>
  <c r="AF23" i="6"/>
  <c r="AJ23" i="6"/>
  <c r="AG23" i="6"/>
  <c r="Z23" i="6"/>
  <c r="AM23" i="6"/>
  <c r="W80" i="6"/>
  <c r="O23" i="6"/>
  <c r="S23" i="6"/>
  <c r="M23" i="6"/>
  <c r="E23" i="6"/>
  <c r="H23" i="6"/>
  <c r="G23" i="6"/>
  <c r="R23" i="6"/>
  <c r="H15" i="6"/>
  <c r="L15" i="6"/>
  <c r="Q15" i="6"/>
  <c r="P15" i="6"/>
  <c r="E15" i="6"/>
  <c r="G15" i="6"/>
  <c r="O15" i="6"/>
  <c r="S15" i="6"/>
  <c r="N15" i="6"/>
  <c r="J15" i="6"/>
  <c r="R15" i="6"/>
  <c r="K15" i="6"/>
  <c r="F15" i="6"/>
  <c r="M15" i="6"/>
  <c r="E7" i="6"/>
  <c r="F7" i="6"/>
  <c r="J7" i="6"/>
  <c r="N7" i="6"/>
  <c r="R7" i="6"/>
  <c r="L7" i="6"/>
  <c r="M7" i="6"/>
  <c r="G7" i="6"/>
  <c r="K7" i="6"/>
  <c r="O7" i="6"/>
  <c r="S7" i="6"/>
  <c r="D79" i="6"/>
  <c r="H7" i="6"/>
  <c r="P7" i="6"/>
  <c r="I7" i="6"/>
  <c r="Q7" i="6"/>
  <c r="W65" i="1"/>
  <c r="Z65" i="1" s="1"/>
  <c r="AB64" i="1"/>
  <c r="AF64" i="1"/>
  <c r="AJ64" i="1"/>
  <c r="AN64" i="1"/>
  <c r="AI64" i="1"/>
  <c r="BE64" i="1" s="1"/>
  <c r="AM64" i="1"/>
  <c r="Y64" i="1"/>
  <c r="AC64" i="1"/>
  <c r="AG64" i="1"/>
  <c r="AK64" i="1"/>
  <c r="AO64" i="1"/>
  <c r="X64" i="1"/>
  <c r="AA64" i="1"/>
  <c r="Z64" i="1"/>
  <c r="AD64" i="1"/>
  <c r="AH64" i="1"/>
  <c r="AL64" i="1"/>
  <c r="AP64" i="1"/>
  <c r="AE64" i="1"/>
  <c r="BE55" i="4"/>
  <c r="BE9" i="4"/>
  <c r="BE19" i="4"/>
  <c r="BE58" i="4"/>
  <c r="BE59" i="4"/>
  <c r="BE15" i="4"/>
  <c r="BE13" i="4"/>
  <c r="BE27" i="4"/>
  <c r="BE64" i="4"/>
  <c r="BE31" i="4"/>
  <c r="BE23" i="4"/>
  <c r="BE20" i="4"/>
  <c r="BE25" i="4"/>
  <c r="BE6" i="4"/>
  <c r="BE17" i="4"/>
  <c r="BE35" i="4"/>
  <c r="BE37" i="4"/>
  <c r="BE38" i="4"/>
  <c r="BE44" i="4"/>
  <c r="BE39" i="4"/>
  <c r="BE29" i="4"/>
  <c r="BE53" i="4"/>
  <c r="BE52" i="4"/>
  <c r="AG76" i="4"/>
  <c r="AJ76" i="4"/>
  <c r="AC76" i="4"/>
  <c r="AF76" i="4"/>
  <c r="AE76" i="4"/>
  <c r="AI76" i="4"/>
  <c r="AO76" i="4"/>
  <c r="Y76" i="4"/>
  <c r="AA76" i="4"/>
  <c r="AB76" i="4"/>
  <c r="AK76" i="4"/>
  <c r="AM76" i="4"/>
  <c r="AN76" i="4"/>
  <c r="W77" i="4"/>
  <c r="Y7" i="4"/>
  <c r="AC7" i="4"/>
  <c r="AG7" i="4"/>
  <c r="AK7" i="4"/>
  <c r="AO7" i="4"/>
  <c r="AB7" i="4"/>
  <c r="AJ7" i="4"/>
  <c r="Z7" i="4"/>
  <c r="AD7" i="4"/>
  <c r="AH7" i="4"/>
  <c r="AL7" i="4"/>
  <c r="AP7" i="4"/>
  <c r="AA7" i="4"/>
  <c r="AE7" i="4"/>
  <c r="AI7" i="4"/>
  <c r="AM7" i="4"/>
  <c r="AF7" i="4"/>
  <c r="AN7" i="4"/>
  <c r="X7" i="4"/>
  <c r="AD76" i="4"/>
  <c r="AH76" i="4"/>
  <c r="Z76" i="4"/>
  <c r="AP76" i="4"/>
  <c r="AL76" i="4"/>
  <c r="E39" i="4"/>
  <c r="H39" i="4"/>
  <c r="L39" i="4"/>
  <c r="P39" i="4"/>
  <c r="F39" i="4"/>
  <c r="N39" i="4"/>
  <c r="G39" i="4"/>
  <c r="O39" i="4"/>
  <c r="I39" i="4"/>
  <c r="M39" i="4"/>
  <c r="Q39" i="4"/>
  <c r="J39" i="4"/>
  <c r="R39" i="4"/>
  <c r="K39" i="4"/>
  <c r="S39" i="4"/>
  <c r="L21" i="4"/>
  <c r="M21" i="4"/>
  <c r="Q21" i="4"/>
  <c r="H21" i="4"/>
  <c r="E21" i="4"/>
  <c r="G21" i="4"/>
  <c r="O21" i="4"/>
  <c r="S21" i="4"/>
  <c r="K21" i="4"/>
  <c r="P21" i="4"/>
  <c r="R21" i="4"/>
  <c r="I21" i="4"/>
  <c r="F21" i="4"/>
  <c r="N76" i="4"/>
  <c r="I76" i="4"/>
  <c r="J76" i="4"/>
  <c r="E76" i="4"/>
  <c r="L76" i="4"/>
  <c r="R76" i="4"/>
  <c r="M76" i="4"/>
  <c r="H76" i="4"/>
  <c r="F76" i="4"/>
  <c r="Q76" i="4"/>
  <c r="E7" i="4"/>
  <c r="I7" i="4"/>
  <c r="M7" i="4"/>
  <c r="Q7" i="4"/>
  <c r="K7" i="4"/>
  <c r="S7" i="4"/>
  <c r="L7" i="4"/>
  <c r="F7" i="4"/>
  <c r="J7" i="4"/>
  <c r="N7" i="4"/>
  <c r="R7" i="4"/>
  <c r="G7" i="4"/>
  <c r="O7" i="4"/>
  <c r="H7" i="4"/>
  <c r="P7" i="4"/>
  <c r="D77" i="4"/>
  <c r="K76" i="4"/>
  <c r="G76" i="4"/>
  <c r="S76" i="4"/>
  <c r="O76" i="4"/>
  <c r="BE15" i="1"/>
  <c r="BE40" i="1"/>
  <c r="BE36" i="1"/>
  <c r="BE31" i="1"/>
  <c r="BE46" i="1"/>
  <c r="BE56" i="1"/>
  <c r="D23" i="1"/>
  <c r="BE39" i="1"/>
  <c r="E37" i="1"/>
  <c r="F37" i="1"/>
  <c r="J37" i="1"/>
  <c r="N37" i="1"/>
  <c r="R37" i="1"/>
  <c r="L37" i="1"/>
  <c r="P37" i="1"/>
  <c r="I37" i="1"/>
  <c r="Q37" i="1"/>
  <c r="G37" i="1"/>
  <c r="K37" i="1"/>
  <c r="O37" i="1"/>
  <c r="S37" i="1"/>
  <c r="H37" i="1"/>
  <c r="M37" i="1"/>
  <c r="E33" i="1"/>
  <c r="G33" i="1"/>
  <c r="K33" i="1"/>
  <c r="O33" i="1"/>
  <c r="S33" i="1"/>
  <c r="N33" i="1"/>
  <c r="H33" i="1"/>
  <c r="L33" i="1"/>
  <c r="P33" i="1"/>
  <c r="J33" i="1"/>
  <c r="I33" i="1"/>
  <c r="M33" i="1"/>
  <c r="Q33" i="1"/>
  <c r="F33" i="1"/>
  <c r="R33" i="1"/>
  <c r="E29" i="1"/>
  <c r="I29" i="1"/>
  <c r="M29" i="1"/>
  <c r="Q29" i="1"/>
  <c r="K29" i="1"/>
  <c r="L29" i="1"/>
  <c r="F29" i="1"/>
  <c r="J29" i="1"/>
  <c r="N29" i="1"/>
  <c r="R29" i="1"/>
  <c r="G29" i="1"/>
  <c r="O29" i="1"/>
  <c r="S29" i="1"/>
  <c r="H29" i="1"/>
  <c r="P29" i="1"/>
  <c r="E27" i="1"/>
  <c r="F27" i="1"/>
  <c r="J27" i="1"/>
  <c r="N27" i="1"/>
  <c r="R27" i="1"/>
  <c r="L27" i="1"/>
  <c r="M27" i="1"/>
  <c r="G27" i="1"/>
  <c r="K27" i="1"/>
  <c r="O27" i="1"/>
  <c r="S27" i="1"/>
  <c r="H27" i="1"/>
  <c r="P27" i="1"/>
  <c r="I27" i="1"/>
  <c r="Q27" i="1"/>
  <c r="Z23" i="1"/>
  <c r="AD23" i="1"/>
  <c r="AH23" i="1"/>
  <c r="AL23" i="1"/>
  <c r="AP23" i="1"/>
  <c r="AA23" i="1"/>
  <c r="AE23" i="1"/>
  <c r="AI23" i="1"/>
  <c r="AM23" i="1"/>
  <c r="X23" i="1"/>
  <c r="AB23" i="1"/>
  <c r="AF23" i="1"/>
  <c r="AJ23" i="1"/>
  <c r="AN23" i="1"/>
  <c r="Y23" i="1"/>
  <c r="AC23" i="1"/>
  <c r="AG23" i="1"/>
  <c r="AK23" i="1"/>
  <c r="AO23" i="1"/>
  <c r="E25" i="1"/>
  <c r="I25" i="1"/>
  <c r="M25" i="1"/>
  <c r="Q25" i="1"/>
  <c r="H25" i="1"/>
  <c r="F25" i="1"/>
  <c r="J25" i="1"/>
  <c r="N25" i="1"/>
  <c r="R25" i="1"/>
  <c r="P25" i="1"/>
  <c r="G25" i="1"/>
  <c r="K25" i="1"/>
  <c r="O25" i="1"/>
  <c r="S25" i="1"/>
  <c r="L25" i="1"/>
  <c r="E22" i="1"/>
  <c r="G22" i="1"/>
  <c r="K22" i="1"/>
  <c r="O22" i="1"/>
  <c r="S22" i="1"/>
  <c r="N22" i="1"/>
  <c r="H22" i="1"/>
  <c r="L22" i="1"/>
  <c r="P22" i="1"/>
  <c r="J22" i="1"/>
  <c r="I22" i="1"/>
  <c r="M22" i="1"/>
  <c r="Q22" i="1"/>
  <c r="F22" i="1"/>
  <c r="R22" i="1"/>
  <c r="E21" i="1"/>
  <c r="H21" i="1"/>
  <c r="L21" i="1"/>
  <c r="P21" i="1"/>
  <c r="J21" i="1"/>
  <c r="K21" i="1"/>
  <c r="I21" i="1"/>
  <c r="M21" i="1"/>
  <c r="Q21" i="1"/>
  <c r="F21" i="1"/>
  <c r="N21" i="1"/>
  <c r="R21" i="1"/>
  <c r="G21" i="1"/>
  <c r="O21" i="1"/>
  <c r="S21" i="1"/>
  <c r="E17" i="1"/>
  <c r="F17" i="1"/>
  <c r="J17" i="1"/>
  <c r="N17" i="1"/>
  <c r="R17" i="1"/>
  <c r="I17" i="1"/>
  <c r="Q17" i="1"/>
  <c r="G17" i="1"/>
  <c r="K17" i="1"/>
  <c r="O17" i="1"/>
  <c r="S17" i="1"/>
  <c r="H17" i="1"/>
  <c r="L17" i="1"/>
  <c r="P17" i="1"/>
  <c r="M17" i="1"/>
  <c r="E13" i="1"/>
  <c r="H13" i="1"/>
  <c r="L13" i="1"/>
  <c r="P13" i="1"/>
  <c r="G13" i="1"/>
  <c r="S13" i="1"/>
  <c r="I13" i="1"/>
  <c r="M13" i="1"/>
  <c r="Q13" i="1"/>
  <c r="O13" i="1"/>
  <c r="F13" i="1"/>
  <c r="J13" i="1"/>
  <c r="N13" i="1"/>
  <c r="R13" i="1"/>
  <c r="K13" i="1"/>
  <c r="E11" i="1"/>
  <c r="I11" i="1"/>
  <c r="M11" i="1"/>
  <c r="Q11" i="1"/>
  <c r="K11" i="1"/>
  <c r="H11" i="1"/>
  <c r="F11" i="1"/>
  <c r="J11" i="1"/>
  <c r="N11" i="1"/>
  <c r="R11" i="1"/>
  <c r="G11" i="1"/>
  <c r="O11" i="1"/>
  <c r="S11" i="1"/>
  <c r="L11" i="1"/>
  <c r="P11" i="1"/>
  <c r="AA7" i="1"/>
  <c r="AE7" i="1"/>
  <c r="AI7" i="1"/>
  <c r="AM7" i="1"/>
  <c r="AC7" i="1"/>
  <c r="AO7" i="1"/>
  <c r="Z7" i="1"/>
  <c r="AP7" i="1"/>
  <c r="X7" i="1"/>
  <c r="AB7" i="1"/>
  <c r="AF7" i="1"/>
  <c r="AJ7" i="1"/>
  <c r="AN7" i="1"/>
  <c r="Y7" i="1"/>
  <c r="AG7" i="1"/>
  <c r="AK7" i="1"/>
  <c r="AD7" i="1"/>
  <c r="AH7" i="1"/>
  <c r="AL7" i="1"/>
  <c r="E6" i="1"/>
  <c r="H6" i="1"/>
  <c r="L6" i="1"/>
  <c r="P6" i="1"/>
  <c r="O6" i="1"/>
  <c r="I6" i="1"/>
  <c r="M6" i="1"/>
  <c r="Q6" i="1"/>
  <c r="K6" i="1"/>
  <c r="S6" i="1"/>
  <c r="F6" i="1"/>
  <c r="J6" i="1"/>
  <c r="N6" i="1"/>
  <c r="R6" i="1"/>
  <c r="G6" i="1"/>
  <c r="E9" i="1"/>
  <c r="F9" i="1"/>
  <c r="J9" i="1"/>
  <c r="N9" i="1"/>
  <c r="R9" i="1"/>
  <c r="M9" i="1"/>
  <c r="G9" i="1"/>
  <c r="K9" i="1"/>
  <c r="O9" i="1"/>
  <c r="S9" i="1"/>
  <c r="Q9" i="1"/>
  <c r="H9" i="1"/>
  <c r="L9" i="1"/>
  <c r="P9" i="1"/>
  <c r="I9" i="1"/>
  <c r="D7" i="1"/>
  <c r="D65" i="1" s="1"/>
  <c r="BE78" i="6" l="1"/>
  <c r="D80" i="6"/>
  <c r="AJ65" i="1"/>
  <c r="AM65" i="1"/>
  <c r="AO65" i="1"/>
  <c r="AL65" i="1"/>
  <c r="AK65" i="1"/>
  <c r="AF65" i="1"/>
  <c r="AI65" i="1"/>
  <c r="AC65" i="1"/>
  <c r="AH65" i="1"/>
  <c r="W66" i="1"/>
  <c r="AB66" i="1" s="1"/>
  <c r="Y65" i="1"/>
  <c r="AB65" i="1"/>
  <c r="AE65" i="1"/>
  <c r="X65" i="1"/>
  <c r="AD65" i="1"/>
  <c r="AN65" i="1"/>
  <c r="AG65" i="1"/>
  <c r="AA65" i="1"/>
  <c r="AP65" i="1"/>
  <c r="AJ66" i="1"/>
  <c r="AM66" i="1"/>
  <c r="Q65" i="1"/>
  <c r="M65" i="1"/>
  <c r="H65" i="1"/>
  <c r="P65" i="1"/>
  <c r="G65" i="1"/>
  <c r="R65" i="1"/>
  <c r="I65" i="1"/>
  <c r="K65" i="1"/>
  <c r="L65" i="1"/>
  <c r="S65" i="1"/>
  <c r="O65" i="1"/>
  <c r="J65" i="1"/>
  <c r="F65" i="1"/>
  <c r="N65" i="1"/>
  <c r="E65" i="1"/>
  <c r="D66" i="1"/>
  <c r="BE7" i="4"/>
  <c r="AO77" i="4"/>
  <c r="AH77" i="4"/>
  <c r="AC77" i="4"/>
  <c r="X77" i="4"/>
  <c r="AD77" i="4"/>
  <c r="AL77" i="4"/>
  <c r="AG77" i="4"/>
  <c r="AB77" i="4"/>
  <c r="AN77" i="4"/>
  <c r="AJ77" i="4"/>
  <c r="AK77" i="4"/>
  <c r="AF77" i="4"/>
  <c r="Z77" i="4"/>
  <c r="AP77" i="4"/>
  <c r="Y77" i="4"/>
  <c r="AI77" i="4"/>
  <c r="AM77" i="4"/>
  <c r="AE77" i="4"/>
  <c r="W78" i="4"/>
  <c r="AA77" i="4"/>
  <c r="BE76" i="4"/>
  <c r="S77" i="4"/>
  <c r="Q77" i="4"/>
  <c r="E77" i="4"/>
  <c r="J77" i="4"/>
  <c r="N77" i="4"/>
  <c r="P77" i="4"/>
  <c r="I77" i="4"/>
  <c r="K77" i="4"/>
  <c r="L77" i="4"/>
  <c r="F77" i="4"/>
  <c r="H77" i="4"/>
  <c r="R77" i="4"/>
  <c r="O77" i="4"/>
  <c r="G77" i="4"/>
  <c r="M77" i="4"/>
  <c r="D78" i="4"/>
  <c r="BE29" i="1"/>
  <c r="BE9" i="1"/>
  <c r="BE17" i="1"/>
  <c r="BE22" i="1"/>
  <c r="BE11" i="1"/>
  <c r="BE13" i="1"/>
  <c r="BE21" i="1"/>
  <c r="BE27" i="1"/>
  <c r="BE6" i="1"/>
  <c r="BE19" i="1"/>
  <c r="BE37" i="1"/>
  <c r="BE25" i="1"/>
  <c r="BE33" i="1"/>
  <c r="E23" i="1"/>
  <c r="I23" i="1"/>
  <c r="M23" i="1"/>
  <c r="Q23" i="1"/>
  <c r="H23" i="1"/>
  <c r="F23" i="1"/>
  <c r="J23" i="1"/>
  <c r="N23" i="1"/>
  <c r="R23" i="1"/>
  <c r="L23" i="1"/>
  <c r="G23" i="1"/>
  <c r="K23" i="1"/>
  <c r="O23" i="1"/>
  <c r="S23" i="1"/>
  <c r="P23" i="1"/>
  <c r="E7" i="1"/>
  <c r="F7" i="1"/>
  <c r="J7" i="1"/>
  <c r="N7" i="1"/>
  <c r="R7" i="1"/>
  <c r="G7" i="1"/>
  <c r="K7" i="1"/>
  <c r="O7" i="1"/>
  <c r="S7" i="1"/>
  <c r="M7" i="1"/>
  <c r="H7" i="1"/>
  <c r="L7" i="1"/>
  <c r="P7" i="1"/>
  <c r="I7" i="1"/>
  <c r="Q7" i="1"/>
  <c r="BE79" i="6" l="1"/>
  <c r="AH66" i="1"/>
  <c r="AC66" i="1"/>
  <c r="AO66" i="1"/>
  <c r="AP66" i="1"/>
  <c r="AI66" i="1"/>
  <c r="Z66" i="1"/>
  <c r="Y66" i="1"/>
  <c r="AL66" i="1"/>
  <c r="AK66" i="1"/>
  <c r="AN66" i="1"/>
  <c r="AF66" i="1"/>
  <c r="AE66" i="1"/>
  <c r="AD66" i="1"/>
  <c r="AG66" i="1"/>
  <c r="AA66" i="1"/>
  <c r="X66" i="1"/>
  <c r="S66" i="1"/>
  <c r="O66" i="1"/>
  <c r="J66" i="1"/>
  <c r="F66" i="1"/>
  <c r="R66" i="1"/>
  <c r="N66" i="1"/>
  <c r="E66" i="1"/>
  <c r="L66" i="1"/>
  <c r="I66" i="1"/>
  <c r="K66" i="1"/>
  <c r="Q66" i="1"/>
  <c r="M66" i="1"/>
  <c r="H66" i="1"/>
  <c r="P66" i="1"/>
  <c r="G66" i="1"/>
  <c r="BE65" i="1"/>
  <c r="AI78" i="4"/>
  <c r="AF78" i="4"/>
  <c r="AM78" i="4"/>
  <c r="AC78" i="4"/>
  <c r="AA78" i="4"/>
  <c r="Y78" i="4"/>
  <c r="AP78" i="4"/>
  <c r="AL78" i="4"/>
  <c r="AH78" i="4"/>
  <c r="AN78" i="4"/>
  <c r="X78" i="4"/>
  <c r="AE78" i="4"/>
  <c r="AJ78" i="4"/>
  <c r="Z78" i="4"/>
  <c r="AD78" i="4"/>
  <c r="AO78" i="4"/>
  <c r="AK78" i="4"/>
  <c r="AG78" i="4"/>
  <c r="AB78" i="4"/>
  <c r="BE77" i="4"/>
  <c r="L78" i="4"/>
  <c r="Q78" i="4"/>
  <c r="O78" i="4"/>
  <c r="J78" i="4"/>
  <c r="P78" i="4"/>
  <c r="S78" i="4"/>
  <c r="H78" i="4"/>
  <c r="M78" i="4"/>
  <c r="K78" i="4"/>
  <c r="I78" i="4"/>
  <c r="N78" i="4"/>
  <c r="E78" i="4"/>
  <c r="G78" i="4"/>
  <c r="F78" i="4"/>
  <c r="R78" i="4"/>
  <c r="BE23" i="1"/>
  <c r="BE7" i="1"/>
  <c r="BE80" i="6" l="1"/>
  <c r="BE66" i="1"/>
  <c r="BE78" i="4"/>
</calcChain>
</file>

<file path=xl/sharedStrings.xml><?xml version="1.0" encoding="utf-8"?>
<sst xmlns="http://schemas.openxmlformats.org/spreadsheetml/2006/main" count="560" uniqueCount="179">
  <si>
    <t>Наименование циклов, разделов, дисциплин, профессиональных модулей, МДК, практик</t>
  </si>
  <si>
    <t>Виды уч.нагрузки</t>
  </si>
  <si>
    <t>1-7 сентября</t>
  </si>
  <si>
    <t>8-14 сентября</t>
  </si>
  <si>
    <t>15-21 сентября</t>
  </si>
  <si>
    <t>22-28 сентября</t>
  </si>
  <si>
    <t>29 сентября - 5 октября</t>
  </si>
  <si>
    <t>6-12 октября</t>
  </si>
  <si>
    <t xml:space="preserve">13 - 19 октября </t>
  </si>
  <si>
    <t>20-26 октября</t>
  </si>
  <si>
    <t>27октября -2 ноября</t>
  </si>
  <si>
    <t>3-10 ноября</t>
  </si>
  <si>
    <t>11-17ноября</t>
  </si>
  <si>
    <t>18-24 ноября</t>
  </si>
  <si>
    <t>25 ноября по 1 декабря</t>
  </si>
  <si>
    <t>2-8 декабря</t>
  </si>
  <si>
    <t>29-15 декабря</t>
  </si>
  <si>
    <t>16-22 декабря</t>
  </si>
  <si>
    <t>23-29 декабря</t>
  </si>
  <si>
    <t>30 декабря -5 января</t>
  </si>
  <si>
    <t>6-12 января</t>
  </si>
  <si>
    <t>13-19 января</t>
  </si>
  <si>
    <t>20-26 января</t>
  </si>
  <si>
    <t>27 января-2  февраля</t>
  </si>
  <si>
    <t>3-9 февраля</t>
  </si>
  <si>
    <t>10-16 февраля</t>
  </si>
  <si>
    <t>17-24 февраля</t>
  </si>
  <si>
    <t>25 февраля- 3 марта</t>
  </si>
  <si>
    <t xml:space="preserve">4-11 марта </t>
  </si>
  <si>
    <t>12-18 марта</t>
  </si>
  <si>
    <t>19-25 марта</t>
  </si>
  <si>
    <t>26 марта-1 апреля</t>
  </si>
  <si>
    <t>2-8 апреля</t>
  </si>
  <si>
    <t>9-15 апреля</t>
  </si>
  <si>
    <t>16-22 апреля</t>
  </si>
  <si>
    <t>23-29  апреля</t>
  </si>
  <si>
    <t>30 апреля-7 мая</t>
  </si>
  <si>
    <t>8-15 мая</t>
  </si>
  <si>
    <t>16-22 мая</t>
  </si>
  <si>
    <t>23-29 мая</t>
  </si>
  <si>
    <t>30 мая-5 июня</t>
  </si>
  <si>
    <t>6-13 июня</t>
  </si>
  <si>
    <t>14-20 июня</t>
  </si>
  <si>
    <t>21-27 июня</t>
  </si>
  <si>
    <t>28 июня-4 июля</t>
  </si>
  <si>
    <t>5-11 июля</t>
  </si>
  <si>
    <t>12-18 июля</t>
  </si>
  <si>
    <t>19-25 июля</t>
  </si>
  <si>
    <t>26 июля- 1 августа</t>
  </si>
  <si>
    <t>2-8 августа</t>
  </si>
  <si>
    <t>9-15 августа</t>
  </si>
  <si>
    <t>16-22 августа</t>
  </si>
  <si>
    <t>23-29 августа</t>
  </si>
  <si>
    <t>30-31 августа</t>
  </si>
  <si>
    <t>Всего часов</t>
  </si>
  <si>
    <t>Порядковый номер недель учебного года</t>
  </si>
  <si>
    <t>ОД.00</t>
  </si>
  <si>
    <t>Общеобразовательный учебный цикл, реализующий ФГОС СПО</t>
  </si>
  <si>
    <t>УД.01</t>
  </si>
  <si>
    <t>Учебные дисциплины</t>
  </si>
  <si>
    <t>УД.01.01</t>
  </si>
  <si>
    <t>Русский язык</t>
  </si>
  <si>
    <t>УД.01.02</t>
  </si>
  <si>
    <t>Литература</t>
  </si>
  <si>
    <t>УД.01.03</t>
  </si>
  <si>
    <t>Иностранный язык</t>
  </si>
  <si>
    <t>УД.01.04</t>
  </si>
  <si>
    <t>Обществознание (включая экономику и право)</t>
  </si>
  <si>
    <t>УД.01.05</t>
  </si>
  <si>
    <t>Математика и информатика</t>
  </si>
  <si>
    <t>УД.01.06</t>
  </si>
  <si>
    <t>Естествознание</t>
  </si>
  <si>
    <t>УД.01.07</t>
  </si>
  <si>
    <t>География</t>
  </si>
  <si>
    <t>УД.02</t>
  </si>
  <si>
    <t>Профильные учебные дисциплины</t>
  </si>
  <si>
    <t>УД.02.01</t>
  </si>
  <si>
    <t>История</t>
  </si>
  <si>
    <t>ОД 02.02</t>
  </si>
  <si>
    <t>История мировой культуры</t>
  </si>
  <si>
    <t>УД.02.03</t>
  </si>
  <si>
    <t>Музыкальная литература</t>
  </si>
  <si>
    <t>УД.02.04</t>
  </si>
  <si>
    <t>История театра</t>
  </si>
  <si>
    <t>УД.02.05</t>
  </si>
  <si>
    <t>История хореографического искусства</t>
  </si>
  <si>
    <t>УД.02.06</t>
  </si>
  <si>
    <t>Тренаж классического танца</t>
  </si>
  <si>
    <t>ОГСЭ.00</t>
  </si>
  <si>
    <t>Общий гуманитарный и социально-экономический цикл</t>
  </si>
  <si>
    <t>ОГСЭ.04</t>
  </si>
  <si>
    <t>ОГСЭ 00</t>
  </si>
  <si>
    <t>ОП.01</t>
  </si>
  <si>
    <t>Актерское мастерство</t>
  </si>
  <si>
    <t>ОП.02</t>
  </si>
  <si>
    <t>ПМ.01</t>
  </si>
  <si>
    <t>Творческо-исполнительская деятельность</t>
  </si>
  <si>
    <t>МДК.01.01</t>
  </si>
  <si>
    <t>Классический танец</t>
  </si>
  <si>
    <t>МДК.01.02</t>
  </si>
  <si>
    <t>Дуэтно-классический танец</t>
  </si>
  <si>
    <t>МДК.01.03</t>
  </si>
  <si>
    <t>Народно-сценический танец</t>
  </si>
  <si>
    <t>МДК.01.04</t>
  </si>
  <si>
    <t>Историко-бытовой танец</t>
  </si>
  <si>
    <t>Вариативная часть учебных циклов ИОП в ОИ</t>
  </si>
  <si>
    <t>МДК 01.01</t>
  </si>
  <si>
    <t>УП 01</t>
  </si>
  <si>
    <t>Исполнительская практика</t>
  </si>
  <si>
    <t xml:space="preserve">ПП.01 </t>
  </si>
  <si>
    <t>Творческо-исполнительская практика</t>
  </si>
  <si>
    <t>Обяз.уч.</t>
  </si>
  <si>
    <t>Сам.р.с.</t>
  </si>
  <si>
    <r>
      <t>Индекс 1</t>
    </r>
    <r>
      <rPr>
        <b/>
        <sz val="11"/>
        <color theme="1"/>
        <rFont val="Times New Roman"/>
        <family val="1"/>
        <charset val="204"/>
      </rPr>
      <t xml:space="preserve"> курс</t>
    </r>
  </si>
  <si>
    <t>всего часов</t>
  </si>
  <si>
    <t>макс</t>
  </si>
  <si>
    <t>Всего форм аттестаций</t>
  </si>
  <si>
    <t xml:space="preserve">  УД.00</t>
  </si>
  <si>
    <t>Астрономия</t>
  </si>
  <si>
    <t>УД.02.02</t>
  </si>
  <si>
    <t>ОП.00</t>
  </si>
  <si>
    <t>Общепрофессиональные дисциплины</t>
  </si>
  <si>
    <t>МДК 01.02</t>
  </si>
  <si>
    <t>МДК 01.03</t>
  </si>
  <si>
    <t>ПМ.02</t>
  </si>
  <si>
    <t>Педагогическая деятельность</t>
  </si>
  <si>
    <t>МДК.02.01</t>
  </si>
  <si>
    <t>Основы преподавания хореографических дисциплин</t>
  </si>
  <si>
    <t>МДК.01.05</t>
  </si>
  <si>
    <t>Основы современной хореографии</t>
  </si>
  <si>
    <t>УП.00</t>
  </si>
  <si>
    <t>Учебная практика</t>
  </si>
  <si>
    <t>УП.02</t>
  </si>
  <si>
    <t>Учебная практика по педагогической работе</t>
  </si>
  <si>
    <t>ПП.00</t>
  </si>
  <si>
    <t>Производственная практика (по профилю специальности)</t>
  </si>
  <si>
    <t>ПП.02</t>
  </si>
  <si>
    <t>Педагогическая практика</t>
  </si>
  <si>
    <t>УП.01</t>
  </si>
  <si>
    <t>МДК. 01.01</t>
  </si>
  <si>
    <t>УД.00</t>
  </si>
  <si>
    <t>ОГСЭ.01</t>
  </si>
  <si>
    <t>Основы философии</t>
  </si>
  <si>
    <t>ОГСЭ.02</t>
  </si>
  <si>
    <t>ОГСЭ.03</t>
  </si>
  <si>
    <t>Психология общения</t>
  </si>
  <si>
    <t>ОП.03</t>
  </si>
  <si>
    <t>Грим</t>
  </si>
  <si>
    <t>ОП.04</t>
  </si>
  <si>
    <t>Охрана труда артиста балета</t>
  </si>
  <si>
    <t>ОП.05</t>
  </si>
  <si>
    <t>Безопасность жизнедеятельности</t>
  </si>
  <si>
    <t>МДК.02.02.01</t>
  </si>
  <si>
    <t>Дуэтно-сценический танец</t>
  </si>
  <si>
    <t xml:space="preserve">Учебная практика </t>
  </si>
  <si>
    <t>Учебная пратика по педагогической работе</t>
  </si>
  <si>
    <t>ПДП</t>
  </si>
  <si>
    <t>Производственная (преддипломная) практика</t>
  </si>
  <si>
    <t>Учебно-методическое обеспечение учебного процесса.</t>
  </si>
  <si>
    <t>Учебно-методическое обеспечение учебного процесса</t>
  </si>
  <si>
    <t>УД. 01.06</t>
  </si>
  <si>
    <t>Экзамены: 3</t>
  </si>
  <si>
    <t>Дифф.зачеты: 3
Экзамены: 5</t>
  </si>
  <si>
    <t>Дифф.зачеты: 3
Экзамены: 2</t>
  </si>
  <si>
    <t>Дифф.зачеты: 7
Экзамены: 5</t>
  </si>
  <si>
    <t>Индекс 3 курс</t>
  </si>
  <si>
    <t>Индекс 2 курс</t>
  </si>
  <si>
    <t>Дифф.зачеты: 2
Экзамены: 2</t>
  </si>
  <si>
    <t>Дифф.зачеты: 8
Экзамены: 2</t>
  </si>
  <si>
    <t>ГИА.01</t>
  </si>
  <si>
    <t>Подготовка и защита выпускной квалификационной работы (дипломной работы)</t>
  </si>
  <si>
    <t>ГИА.02</t>
  </si>
  <si>
    <t>Государственный экзамен по междисциплинарному курсу «Классический танец»</t>
  </si>
  <si>
    <t>ГИА.03</t>
  </si>
  <si>
    <t>Государственный экзамен по междисциплинарному курсу «Дуэтно-классический танец»</t>
  </si>
  <si>
    <t>ГИА.04</t>
  </si>
  <si>
    <t>Государственный экзамен по междисциплинарному курсу «Народно-сценический танец»</t>
  </si>
  <si>
    <t>ГИА.05</t>
  </si>
  <si>
    <t>Государственный экзамен по профессиональному модулю «Педагогическая деятельность»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</si>
</sst>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5" borderId="2" xfId="0" applyFont="1" applyFill="1" applyBorder="1"/>
    <xf numFmtId="0" fontId="2" fillId="3" borderId="2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2" fillId="10" borderId="1" xfId="0" applyNumberFormat="1" applyFont="1" applyFill="1" applyBorder="1" applyAlignment="1">
      <alignment horizontal="center" vertical="center" wrapText="1"/>
    </xf>
    <xf numFmtId="49" fontId="2" fillId="10" borderId="7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2" fillId="0" borderId="0" xfId="0" applyFont="1"/>
    <xf numFmtId="0" fontId="2" fillId="12" borderId="2" xfId="0" applyFont="1" applyFill="1" applyBorder="1" applyAlignment="1">
      <alignment horizontal="center"/>
    </xf>
    <xf numFmtId="0" fontId="2" fillId="12" borderId="2" xfId="0" applyFont="1" applyFill="1" applyBorder="1"/>
    <xf numFmtId="0" fontId="6" fillId="2" borderId="2" xfId="0" applyFont="1" applyFill="1" applyBorder="1"/>
    <xf numFmtId="0" fontId="2" fillId="5" borderId="0" xfId="0" applyFont="1" applyFill="1"/>
    <xf numFmtId="0" fontId="2" fillId="11" borderId="4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10" borderId="2" xfId="0" applyFont="1" applyFill="1" applyBorder="1"/>
    <xf numFmtId="0" fontId="2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top"/>
    </xf>
    <xf numFmtId="0" fontId="2" fillId="4" borderId="2" xfId="0" applyFont="1" applyFill="1" applyBorder="1"/>
    <xf numFmtId="0" fontId="2" fillId="7" borderId="2" xfId="0" applyFont="1" applyFill="1" applyBorder="1"/>
    <xf numFmtId="0" fontId="2" fillId="0" borderId="2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43D8-2B20-43A5-88C2-B6C440DD314B}">
  <dimension ref="A1:BE68"/>
  <sheetViews>
    <sheetView topLeftCell="A52" workbookViewId="0">
      <selection activeCell="W67" sqref="W67:AP67"/>
    </sheetView>
  </sheetViews>
  <sheetFormatPr defaultRowHeight="15" x14ac:dyDescent="0.25"/>
  <cols>
    <col min="1" max="1" width="17.140625" customWidth="1"/>
    <col min="2" max="2" width="31.140625" customWidth="1"/>
    <col min="3" max="3" width="10.28515625" customWidth="1"/>
    <col min="4" max="4" width="6.5703125" customWidth="1"/>
    <col min="5" max="56" width="4.85546875" customWidth="1"/>
    <col min="57" max="57" width="10.140625" customWidth="1"/>
  </cols>
  <sheetData>
    <row r="1" spans="1:57" ht="119.25" x14ac:dyDescent="0.25">
      <c r="A1" s="53" t="s">
        <v>113</v>
      </c>
      <c r="B1" s="53" t="s">
        <v>0</v>
      </c>
      <c r="C1" s="56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/>
      <c r="BE1" s="2" t="s">
        <v>54</v>
      </c>
    </row>
    <row r="2" spans="1:57" x14ac:dyDescent="0.25">
      <c r="A2" s="54"/>
      <c r="B2" s="54"/>
      <c r="C2" s="57"/>
      <c r="D2" s="59" t="s">
        <v>55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</row>
    <row r="3" spans="1:57" x14ac:dyDescent="0.25">
      <c r="A3" s="55"/>
      <c r="B3" s="55"/>
      <c r="C3" s="58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5">
        <v>18</v>
      </c>
      <c r="V3" s="5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  <c r="AO3" s="3">
        <v>38</v>
      </c>
      <c r="AP3" s="3">
        <v>39</v>
      </c>
      <c r="AQ3" s="4">
        <v>40</v>
      </c>
      <c r="AR3" s="4">
        <v>41</v>
      </c>
      <c r="AS3" s="4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3">
        <v>53</v>
      </c>
      <c r="BE3" s="3"/>
    </row>
    <row r="4" spans="1:57" ht="29.25" customHeight="1" x14ac:dyDescent="0.25">
      <c r="A4" s="62" t="s">
        <v>56</v>
      </c>
      <c r="B4" s="62" t="s">
        <v>57</v>
      </c>
      <c r="C4" s="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3"/>
      <c r="U4" s="12"/>
      <c r="V4" s="1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13"/>
      <c r="AR4" s="13"/>
      <c r="AS4" s="13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22"/>
      <c r="BE4" s="22"/>
    </row>
    <row r="5" spans="1:57" ht="24.75" customHeight="1" x14ac:dyDescent="0.25">
      <c r="A5" s="50"/>
      <c r="B5" s="50"/>
      <c r="C5" s="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3"/>
      <c r="U5" s="12"/>
      <c r="V5" s="1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3"/>
      <c r="AR5" s="13"/>
      <c r="AS5" s="13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22"/>
      <c r="BE5" s="22"/>
    </row>
    <row r="6" spans="1:57" ht="18.75" customHeight="1" x14ac:dyDescent="0.25">
      <c r="A6" s="48" t="s">
        <v>58</v>
      </c>
      <c r="B6" s="48" t="s">
        <v>59</v>
      </c>
      <c r="C6" s="30" t="s">
        <v>111</v>
      </c>
      <c r="D6" s="33">
        <f>SUM(D8,D10,D12,D14,D16,D18,D20)</f>
        <v>8</v>
      </c>
      <c r="E6" s="33">
        <f t="shared" ref="E6:S62" si="0">$D6</f>
        <v>8</v>
      </c>
      <c r="F6" s="33">
        <f t="shared" si="0"/>
        <v>8</v>
      </c>
      <c r="G6" s="33">
        <f t="shared" si="0"/>
        <v>8</v>
      </c>
      <c r="H6" s="33">
        <f t="shared" si="0"/>
        <v>8</v>
      </c>
      <c r="I6" s="33">
        <f t="shared" si="0"/>
        <v>8</v>
      </c>
      <c r="J6" s="33">
        <f t="shared" si="0"/>
        <v>8</v>
      </c>
      <c r="K6" s="33">
        <f t="shared" si="0"/>
        <v>8</v>
      </c>
      <c r="L6" s="33">
        <f t="shared" si="0"/>
        <v>8</v>
      </c>
      <c r="M6" s="33">
        <f t="shared" si="0"/>
        <v>8</v>
      </c>
      <c r="N6" s="33">
        <f t="shared" si="0"/>
        <v>8</v>
      </c>
      <c r="O6" s="33">
        <f t="shared" si="0"/>
        <v>8</v>
      </c>
      <c r="P6" s="33">
        <f t="shared" si="0"/>
        <v>8</v>
      </c>
      <c r="Q6" s="33">
        <f t="shared" si="0"/>
        <v>8</v>
      </c>
      <c r="R6" s="33">
        <f t="shared" si="0"/>
        <v>8</v>
      </c>
      <c r="S6" s="33">
        <f t="shared" si="0"/>
        <v>8</v>
      </c>
      <c r="T6" s="13"/>
      <c r="U6" s="12"/>
      <c r="V6" s="12"/>
      <c r="W6" s="33">
        <f>SUM(W8,W10,W12,W14,W16,W18,W20)</f>
        <v>10</v>
      </c>
      <c r="X6" s="33">
        <f t="shared" ref="X6:X34" si="1">$W6</f>
        <v>10</v>
      </c>
      <c r="Y6" s="33">
        <f t="shared" ref="Y6:AP20" si="2">$W6</f>
        <v>10</v>
      </c>
      <c r="Z6" s="33">
        <f t="shared" si="2"/>
        <v>10</v>
      </c>
      <c r="AA6" s="33">
        <f t="shared" si="2"/>
        <v>10</v>
      </c>
      <c r="AB6" s="33">
        <f t="shared" si="2"/>
        <v>10</v>
      </c>
      <c r="AC6" s="33">
        <f t="shared" si="2"/>
        <v>10</v>
      </c>
      <c r="AD6" s="33">
        <f t="shared" si="2"/>
        <v>10</v>
      </c>
      <c r="AE6" s="33">
        <f t="shared" si="2"/>
        <v>10</v>
      </c>
      <c r="AF6" s="33">
        <f t="shared" si="2"/>
        <v>10</v>
      </c>
      <c r="AG6" s="33">
        <f t="shared" si="2"/>
        <v>10</v>
      </c>
      <c r="AH6" s="33">
        <f t="shared" si="2"/>
        <v>10</v>
      </c>
      <c r="AI6" s="33">
        <f t="shared" si="2"/>
        <v>10</v>
      </c>
      <c r="AJ6" s="33">
        <f t="shared" si="2"/>
        <v>10</v>
      </c>
      <c r="AK6" s="33">
        <f t="shared" si="2"/>
        <v>10</v>
      </c>
      <c r="AL6" s="33">
        <f t="shared" si="2"/>
        <v>10</v>
      </c>
      <c r="AM6" s="33">
        <f t="shared" si="2"/>
        <v>10</v>
      </c>
      <c r="AN6" s="33">
        <f t="shared" si="2"/>
        <v>10</v>
      </c>
      <c r="AO6" s="33">
        <f t="shared" si="2"/>
        <v>10</v>
      </c>
      <c r="AP6" s="33">
        <f t="shared" si="2"/>
        <v>10</v>
      </c>
      <c r="AQ6" s="13"/>
      <c r="AR6" s="13"/>
      <c r="AS6" s="13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22"/>
      <c r="BE6" s="22">
        <f>SUM(W6:AP6,D6:S6)</f>
        <v>328</v>
      </c>
    </row>
    <row r="7" spans="1:57" ht="18.75" customHeight="1" x14ac:dyDescent="0.25">
      <c r="A7" s="49"/>
      <c r="B7" s="49"/>
      <c r="C7" s="30" t="s">
        <v>112</v>
      </c>
      <c r="D7" s="33">
        <f>SUM(D9,D11,D13,D15,D17,D19,D21)</f>
        <v>4</v>
      </c>
      <c r="E7" s="33">
        <f t="shared" si="0"/>
        <v>4</v>
      </c>
      <c r="F7" s="33">
        <f t="shared" si="0"/>
        <v>4</v>
      </c>
      <c r="G7" s="33">
        <f t="shared" si="0"/>
        <v>4</v>
      </c>
      <c r="H7" s="33">
        <f t="shared" si="0"/>
        <v>4</v>
      </c>
      <c r="I7" s="33">
        <f t="shared" si="0"/>
        <v>4</v>
      </c>
      <c r="J7" s="33">
        <f t="shared" si="0"/>
        <v>4</v>
      </c>
      <c r="K7" s="33">
        <f t="shared" si="0"/>
        <v>4</v>
      </c>
      <c r="L7" s="33">
        <f t="shared" si="0"/>
        <v>4</v>
      </c>
      <c r="M7" s="33">
        <f t="shared" si="0"/>
        <v>4</v>
      </c>
      <c r="N7" s="33">
        <f t="shared" si="0"/>
        <v>4</v>
      </c>
      <c r="O7" s="33">
        <f t="shared" si="0"/>
        <v>4</v>
      </c>
      <c r="P7" s="33">
        <f t="shared" si="0"/>
        <v>4</v>
      </c>
      <c r="Q7" s="33">
        <f t="shared" si="0"/>
        <v>4</v>
      </c>
      <c r="R7" s="33">
        <f t="shared" si="0"/>
        <v>4</v>
      </c>
      <c r="S7" s="33">
        <f t="shared" si="0"/>
        <v>4</v>
      </c>
      <c r="T7" s="13"/>
      <c r="U7" s="12"/>
      <c r="V7" s="12"/>
      <c r="W7" s="33">
        <f>SUM(W9,W11,W13,W15,W17,W19,W21)</f>
        <v>4</v>
      </c>
      <c r="X7" s="33">
        <f t="shared" si="1"/>
        <v>4</v>
      </c>
      <c r="Y7" s="33">
        <f t="shared" si="2"/>
        <v>4</v>
      </c>
      <c r="Z7" s="33">
        <f t="shared" si="2"/>
        <v>4</v>
      </c>
      <c r="AA7" s="33">
        <f t="shared" si="2"/>
        <v>4</v>
      </c>
      <c r="AB7" s="33">
        <f t="shared" si="2"/>
        <v>4</v>
      </c>
      <c r="AC7" s="33">
        <f t="shared" si="2"/>
        <v>4</v>
      </c>
      <c r="AD7" s="33">
        <f t="shared" si="2"/>
        <v>4</v>
      </c>
      <c r="AE7" s="33">
        <f t="shared" si="2"/>
        <v>4</v>
      </c>
      <c r="AF7" s="33">
        <f t="shared" si="2"/>
        <v>4</v>
      </c>
      <c r="AG7" s="33">
        <f t="shared" si="2"/>
        <v>4</v>
      </c>
      <c r="AH7" s="33">
        <f t="shared" si="2"/>
        <v>4</v>
      </c>
      <c r="AI7" s="33">
        <f t="shared" si="2"/>
        <v>4</v>
      </c>
      <c r="AJ7" s="33">
        <f t="shared" si="2"/>
        <v>4</v>
      </c>
      <c r="AK7" s="33">
        <f t="shared" si="2"/>
        <v>4</v>
      </c>
      <c r="AL7" s="33">
        <f t="shared" si="2"/>
        <v>4</v>
      </c>
      <c r="AM7" s="33">
        <f t="shared" si="2"/>
        <v>4</v>
      </c>
      <c r="AN7" s="33">
        <f t="shared" si="2"/>
        <v>4</v>
      </c>
      <c r="AO7" s="33">
        <f t="shared" si="2"/>
        <v>4</v>
      </c>
      <c r="AP7" s="33">
        <f t="shared" si="2"/>
        <v>4</v>
      </c>
      <c r="AQ7" s="13"/>
      <c r="AR7" s="13"/>
      <c r="AS7" s="13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22"/>
      <c r="BE7" s="22">
        <f t="shared" ref="BE7:BE62" si="3">SUM(W7:AP7,D7:S7)</f>
        <v>144</v>
      </c>
    </row>
    <row r="8" spans="1:57" ht="18.75" customHeight="1" x14ac:dyDescent="0.25">
      <c r="A8" s="36" t="s">
        <v>60</v>
      </c>
      <c r="B8" s="36" t="s">
        <v>61</v>
      </c>
      <c r="C8" s="31" t="s">
        <v>111</v>
      </c>
      <c r="D8" s="34">
        <v>1</v>
      </c>
      <c r="E8" s="34">
        <f t="shared" si="0"/>
        <v>1</v>
      </c>
      <c r="F8" s="34">
        <f t="shared" si="0"/>
        <v>1</v>
      </c>
      <c r="G8" s="34">
        <f t="shared" si="0"/>
        <v>1</v>
      </c>
      <c r="H8" s="34">
        <f t="shared" si="0"/>
        <v>1</v>
      </c>
      <c r="I8" s="34">
        <f t="shared" si="0"/>
        <v>1</v>
      </c>
      <c r="J8" s="34">
        <f t="shared" si="0"/>
        <v>1</v>
      </c>
      <c r="K8" s="34">
        <f t="shared" si="0"/>
        <v>1</v>
      </c>
      <c r="L8" s="34">
        <f t="shared" si="0"/>
        <v>1</v>
      </c>
      <c r="M8" s="34">
        <f t="shared" si="0"/>
        <v>1</v>
      </c>
      <c r="N8" s="34">
        <f t="shared" si="0"/>
        <v>1</v>
      </c>
      <c r="O8" s="34">
        <f t="shared" si="0"/>
        <v>1</v>
      </c>
      <c r="P8" s="34">
        <f t="shared" si="0"/>
        <v>1</v>
      </c>
      <c r="Q8" s="34">
        <f t="shared" si="0"/>
        <v>1</v>
      </c>
      <c r="R8" s="34">
        <f t="shared" si="0"/>
        <v>1</v>
      </c>
      <c r="S8" s="34">
        <f t="shared" si="0"/>
        <v>1</v>
      </c>
      <c r="T8" s="13"/>
      <c r="U8" s="12"/>
      <c r="V8" s="12"/>
      <c r="W8" s="34">
        <v>1</v>
      </c>
      <c r="X8" s="34">
        <f t="shared" si="1"/>
        <v>1</v>
      </c>
      <c r="Y8" s="34">
        <f t="shared" si="2"/>
        <v>1</v>
      </c>
      <c r="Z8" s="34">
        <f t="shared" si="2"/>
        <v>1</v>
      </c>
      <c r="AA8" s="34">
        <f t="shared" si="2"/>
        <v>1</v>
      </c>
      <c r="AB8" s="34">
        <f t="shared" si="2"/>
        <v>1</v>
      </c>
      <c r="AC8" s="34">
        <f t="shared" si="2"/>
        <v>1</v>
      </c>
      <c r="AD8" s="34">
        <f t="shared" si="2"/>
        <v>1</v>
      </c>
      <c r="AE8" s="34">
        <f t="shared" si="2"/>
        <v>1</v>
      </c>
      <c r="AF8" s="34">
        <f t="shared" si="2"/>
        <v>1</v>
      </c>
      <c r="AG8" s="34">
        <f t="shared" si="2"/>
        <v>1</v>
      </c>
      <c r="AH8" s="34">
        <f t="shared" si="2"/>
        <v>1</v>
      </c>
      <c r="AI8" s="34">
        <f t="shared" si="2"/>
        <v>1</v>
      </c>
      <c r="AJ8" s="34">
        <f t="shared" si="2"/>
        <v>1</v>
      </c>
      <c r="AK8" s="34">
        <f t="shared" si="2"/>
        <v>1</v>
      </c>
      <c r="AL8" s="34">
        <f t="shared" si="2"/>
        <v>1</v>
      </c>
      <c r="AM8" s="34">
        <f t="shared" si="2"/>
        <v>1</v>
      </c>
      <c r="AN8" s="34">
        <f t="shared" si="2"/>
        <v>1</v>
      </c>
      <c r="AO8" s="34">
        <f t="shared" si="2"/>
        <v>1</v>
      </c>
      <c r="AP8" s="34">
        <f t="shared" si="2"/>
        <v>1</v>
      </c>
      <c r="AQ8" s="13"/>
      <c r="AR8" s="13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2"/>
      <c r="BE8" s="22">
        <f t="shared" si="3"/>
        <v>36</v>
      </c>
    </row>
    <row r="9" spans="1:57" ht="18.75" customHeight="1" x14ac:dyDescent="0.25">
      <c r="A9" s="37"/>
      <c r="B9" s="37"/>
      <c r="C9" s="32" t="s">
        <v>112</v>
      </c>
      <c r="D9" s="35">
        <f>D8/2</f>
        <v>0.5</v>
      </c>
      <c r="E9" s="35">
        <f t="shared" si="0"/>
        <v>0.5</v>
      </c>
      <c r="F9" s="35">
        <f t="shared" si="0"/>
        <v>0.5</v>
      </c>
      <c r="G9" s="35">
        <f t="shared" si="0"/>
        <v>0.5</v>
      </c>
      <c r="H9" s="35">
        <f t="shared" si="0"/>
        <v>0.5</v>
      </c>
      <c r="I9" s="35">
        <f t="shared" si="0"/>
        <v>0.5</v>
      </c>
      <c r="J9" s="35">
        <f t="shared" si="0"/>
        <v>0.5</v>
      </c>
      <c r="K9" s="35">
        <f t="shared" si="0"/>
        <v>0.5</v>
      </c>
      <c r="L9" s="35">
        <f t="shared" si="0"/>
        <v>0.5</v>
      </c>
      <c r="M9" s="35">
        <f t="shared" si="0"/>
        <v>0.5</v>
      </c>
      <c r="N9" s="35">
        <f t="shared" si="0"/>
        <v>0.5</v>
      </c>
      <c r="O9" s="35">
        <f t="shared" si="0"/>
        <v>0.5</v>
      </c>
      <c r="P9" s="35">
        <f t="shared" si="0"/>
        <v>0.5</v>
      </c>
      <c r="Q9" s="35">
        <f t="shared" si="0"/>
        <v>0.5</v>
      </c>
      <c r="R9" s="35">
        <f t="shared" si="0"/>
        <v>0.5</v>
      </c>
      <c r="S9" s="35">
        <f t="shared" si="0"/>
        <v>0.5</v>
      </c>
      <c r="T9" s="13"/>
      <c r="U9" s="12"/>
      <c r="V9" s="12"/>
      <c r="W9" s="35">
        <f>W8/2</f>
        <v>0.5</v>
      </c>
      <c r="X9" s="35">
        <f t="shared" si="1"/>
        <v>0.5</v>
      </c>
      <c r="Y9" s="35">
        <f t="shared" si="2"/>
        <v>0.5</v>
      </c>
      <c r="Z9" s="35">
        <f t="shared" si="2"/>
        <v>0.5</v>
      </c>
      <c r="AA9" s="35">
        <f t="shared" si="2"/>
        <v>0.5</v>
      </c>
      <c r="AB9" s="35">
        <f t="shared" si="2"/>
        <v>0.5</v>
      </c>
      <c r="AC9" s="35">
        <f t="shared" si="2"/>
        <v>0.5</v>
      </c>
      <c r="AD9" s="35">
        <f t="shared" si="2"/>
        <v>0.5</v>
      </c>
      <c r="AE9" s="35">
        <f t="shared" si="2"/>
        <v>0.5</v>
      </c>
      <c r="AF9" s="35">
        <f t="shared" si="2"/>
        <v>0.5</v>
      </c>
      <c r="AG9" s="35">
        <f t="shared" si="2"/>
        <v>0.5</v>
      </c>
      <c r="AH9" s="35">
        <f t="shared" si="2"/>
        <v>0.5</v>
      </c>
      <c r="AI9" s="35">
        <f t="shared" si="2"/>
        <v>0.5</v>
      </c>
      <c r="AJ9" s="35">
        <f t="shared" si="2"/>
        <v>0.5</v>
      </c>
      <c r="AK9" s="35">
        <f t="shared" si="2"/>
        <v>0.5</v>
      </c>
      <c r="AL9" s="35">
        <f t="shared" si="2"/>
        <v>0.5</v>
      </c>
      <c r="AM9" s="35">
        <f t="shared" si="2"/>
        <v>0.5</v>
      </c>
      <c r="AN9" s="35">
        <f t="shared" si="2"/>
        <v>0.5</v>
      </c>
      <c r="AO9" s="35">
        <f t="shared" si="2"/>
        <v>0.5</v>
      </c>
      <c r="AP9" s="35">
        <f t="shared" si="2"/>
        <v>0.5</v>
      </c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2"/>
      <c r="BE9" s="22">
        <f t="shared" si="3"/>
        <v>18</v>
      </c>
    </row>
    <row r="10" spans="1:57" ht="18.75" customHeight="1" x14ac:dyDescent="0.25">
      <c r="A10" s="36" t="s">
        <v>62</v>
      </c>
      <c r="B10" s="36" t="s">
        <v>63</v>
      </c>
      <c r="C10" s="31" t="s">
        <v>111</v>
      </c>
      <c r="D10" s="34">
        <v>2</v>
      </c>
      <c r="E10" s="34">
        <f t="shared" si="0"/>
        <v>2</v>
      </c>
      <c r="F10" s="34">
        <f t="shared" si="0"/>
        <v>2</v>
      </c>
      <c r="G10" s="34">
        <f t="shared" si="0"/>
        <v>2</v>
      </c>
      <c r="H10" s="34">
        <f t="shared" si="0"/>
        <v>2</v>
      </c>
      <c r="I10" s="34">
        <f t="shared" si="0"/>
        <v>2</v>
      </c>
      <c r="J10" s="34">
        <f t="shared" si="0"/>
        <v>2</v>
      </c>
      <c r="K10" s="34">
        <f t="shared" si="0"/>
        <v>2</v>
      </c>
      <c r="L10" s="34">
        <f t="shared" si="0"/>
        <v>2</v>
      </c>
      <c r="M10" s="34">
        <f t="shared" si="0"/>
        <v>2</v>
      </c>
      <c r="N10" s="34">
        <f t="shared" si="0"/>
        <v>2</v>
      </c>
      <c r="O10" s="34">
        <f t="shared" si="0"/>
        <v>2</v>
      </c>
      <c r="P10" s="34">
        <f t="shared" si="0"/>
        <v>2</v>
      </c>
      <c r="Q10" s="34">
        <f t="shared" si="0"/>
        <v>2</v>
      </c>
      <c r="R10" s="34">
        <f t="shared" si="0"/>
        <v>2</v>
      </c>
      <c r="S10" s="34">
        <f t="shared" si="0"/>
        <v>2</v>
      </c>
      <c r="T10" s="13"/>
      <c r="U10" s="12"/>
      <c r="V10" s="12"/>
      <c r="W10" s="34">
        <v>2</v>
      </c>
      <c r="X10" s="34">
        <f t="shared" si="1"/>
        <v>2</v>
      </c>
      <c r="Y10" s="34">
        <f t="shared" si="2"/>
        <v>2</v>
      </c>
      <c r="Z10" s="34">
        <f t="shared" si="2"/>
        <v>2</v>
      </c>
      <c r="AA10" s="34">
        <f t="shared" si="2"/>
        <v>2</v>
      </c>
      <c r="AB10" s="34">
        <f t="shared" si="2"/>
        <v>2</v>
      </c>
      <c r="AC10" s="34">
        <f t="shared" si="2"/>
        <v>2</v>
      </c>
      <c r="AD10" s="34">
        <f t="shared" si="2"/>
        <v>2</v>
      </c>
      <c r="AE10" s="34">
        <f t="shared" si="2"/>
        <v>2</v>
      </c>
      <c r="AF10" s="34">
        <f t="shared" si="2"/>
        <v>2</v>
      </c>
      <c r="AG10" s="34">
        <f t="shared" si="2"/>
        <v>2</v>
      </c>
      <c r="AH10" s="34">
        <f t="shared" si="2"/>
        <v>2</v>
      </c>
      <c r="AI10" s="34">
        <f t="shared" si="2"/>
        <v>2</v>
      </c>
      <c r="AJ10" s="34">
        <f t="shared" si="2"/>
        <v>2</v>
      </c>
      <c r="AK10" s="34">
        <f t="shared" si="2"/>
        <v>2</v>
      </c>
      <c r="AL10" s="34">
        <f t="shared" si="2"/>
        <v>2</v>
      </c>
      <c r="AM10" s="34">
        <f t="shared" si="2"/>
        <v>2</v>
      </c>
      <c r="AN10" s="34">
        <f t="shared" si="2"/>
        <v>2</v>
      </c>
      <c r="AO10" s="34">
        <f t="shared" si="2"/>
        <v>2</v>
      </c>
      <c r="AP10" s="34">
        <f t="shared" si="2"/>
        <v>2</v>
      </c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22"/>
      <c r="BE10" s="22">
        <f t="shared" si="3"/>
        <v>72</v>
      </c>
    </row>
    <row r="11" spans="1:57" ht="18.75" customHeight="1" x14ac:dyDescent="0.25">
      <c r="A11" s="37"/>
      <c r="B11" s="37"/>
      <c r="C11" s="32" t="s">
        <v>112</v>
      </c>
      <c r="D11" s="35">
        <f>D10/2</f>
        <v>1</v>
      </c>
      <c r="E11" s="35">
        <f t="shared" si="0"/>
        <v>1</v>
      </c>
      <c r="F11" s="35">
        <f t="shared" si="0"/>
        <v>1</v>
      </c>
      <c r="G11" s="35">
        <f t="shared" si="0"/>
        <v>1</v>
      </c>
      <c r="H11" s="35">
        <f t="shared" si="0"/>
        <v>1</v>
      </c>
      <c r="I11" s="35">
        <f t="shared" si="0"/>
        <v>1</v>
      </c>
      <c r="J11" s="35">
        <f t="shared" si="0"/>
        <v>1</v>
      </c>
      <c r="K11" s="35">
        <f t="shared" si="0"/>
        <v>1</v>
      </c>
      <c r="L11" s="35">
        <f t="shared" si="0"/>
        <v>1</v>
      </c>
      <c r="M11" s="35">
        <f t="shared" si="0"/>
        <v>1</v>
      </c>
      <c r="N11" s="35">
        <f t="shared" si="0"/>
        <v>1</v>
      </c>
      <c r="O11" s="35">
        <f t="shared" si="0"/>
        <v>1</v>
      </c>
      <c r="P11" s="35">
        <f t="shared" si="0"/>
        <v>1</v>
      </c>
      <c r="Q11" s="35">
        <f t="shared" si="0"/>
        <v>1</v>
      </c>
      <c r="R11" s="35">
        <f t="shared" si="0"/>
        <v>1</v>
      </c>
      <c r="S11" s="35">
        <f t="shared" si="0"/>
        <v>1</v>
      </c>
      <c r="T11" s="13"/>
      <c r="U11" s="12"/>
      <c r="V11" s="12"/>
      <c r="W11" s="35">
        <v>0.5</v>
      </c>
      <c r="X11" s="35">
        <f t="shared" si="1"/>
        <v>0.5</v>
      </c>
      <c r="Y11" s="35">
        <f t="shared" si="2"/>
        <v>0.5</v>
      </c>
      <c r="Z11" s="35">
        <f t="shared" si="2"/>
        <v>0.5</v>
      </c>
      <c r="AA11" s="35">
        <f t="shared" si="2"/>
        <v>0.5</v>
      </c>
      <c r="AB11" s="35">
        <f t="shared" si="2"/>
        <v>0.5</v>
      </c>
      <c r="AC11" s="35">
        <f t="shared" si="2"/>
        <v>0.5</v>
      </c>
      <c r="AD11" s="35">
        <f t="shared" si="2"/>
        <v>0.5</v>
      </c>
      <c r="AE11" s="35">
        <f t="shared" si="2"/>
        <v>0.5</v>
      </c>
      <c r="AF11" s="35">
        <f t="shared" si="2"/>
        <v>0.5</v>
      </c>
      <c r="AG11" s="35">
        <f t="shared" si="2"/>
        <v>0.5</v>
      </c>
      <c r="AH11" s="35">
        <f t="shared" si="2"/>
        <v>0.5</v>
      </c>
      <c r="AI11" s="35">
        <f t="shared" si="2"/>
        <v>0.5</v>
      </c>
      <c r="AJ11" s="35">
        <f t="shared" si="2"/>
        <v>0.5</v>
      </c>
      <c r="AK11" s="35">
        <f t="shared" si="2"/>
        <v>0.5</v>
      </c>
      <c r="AL11" s="35">
        <f t="shared" si="2"/>
        <v>0.5</v>
      </c>
      <c r="AM11" s="35">
        <f t="shared" si="2"/>
        <v>0.5</v>
      </c>
      <c r="AN11" s="35">
        <f t="shared" si="2"/>
        <v>0.5</v>
      </c>
      <c r="AO11" s="35">
        <f t="shared" si="2"/>
        <v>0.5</v>
      </c>
      <c r="AP11" s="35">
        <f t="shared" si="2"/>
        <v>0.5</v>
      </c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2"/>
      <c r="BE11" s="22">
        <f t="shared" si="3"/>
        <v>26</v>
      </c>
    </row>
    <row r="12" spans="1:57" ht="18.75" customHeight="1" x14ac:dyDescent="0.25">
      <c r="A12" s="36" t="s">
        <v>64</v>
      </c>
      <c r="B12" s="36" t="s">
        <v>65</v>
      </c>
      <c r="C12" s="31" t="s">
        <v>111</v>
      </c>
      <c r="D12" s="34">
        <v>2</v>
      </c>
      <c r="E12" s="34">
        <f t="shared" si="0"/>
        <v>2</v>
      </c>
      <c r="F12" s="34">
        <f t="shared" si="0"/>
        <v>2</v>
      </c>
      <c r="G12" s="34">
        <f t="shared" si="0"/>
        <v>2</v>
      </c>
      <c r="H12" s="34">
        <f t="shared" si="0"/>
        <v>2</v>
      </c>
      <c r="I12" s="34">
        <f t="shared" si="0"/>
        <v>2</v>
      </c>
      <c r="J12" s="34">
        <f t="shared" si="0"/>
        <v>2</v>
      </c>
      <c r="K12" s="34">
        <f t="shared" si="0"/>
        <v>2</v>
      </c>
      <c r="L12" s="34">
        <f t="shared" si="0"/>
        <v>2</v>
      </c>
      <c r="M12" s="34">
        <f t="shared" si="0"/>
        <v>2</v>
      </c>
      <c r="N12" s="34">
        <f t="shared" si="0"/>
        <v>2</v>
      </c>
      <c r="O12" s="34">
        <f t="shared" si="0"/>
        <v>2</v>
      </c>
      <c r="P12" s="34">
        <f t="shared" si="0"/>
        <v>2</v>
      </c>
      <c r="Q12" s="34">
        <f t="shared" si="0"/>
        <v>2</v>
      </c>
      <c r="R12" s="34">
        <f t="shared" si="0"/>
        <v>2</v>
      </c>
      <c r="S12" s="34">
        <f t="shared" si="0"/>
        <v>2</v>
      </c>
      <c r="T12" s="13"/>
      <c r="U12" s="12"/>
      <c r="V12" s="12"/>
      <c r="W12" s="34">
        <v>2</v>
      </c>
      <c r="X12" s="34">
        <f t="shared" si="1"/>
        <v>2</v>
      </c>
      <c r="Y12" s="34">
        <f t="shared" si="2"/>
        <v>2</v>
      </c>
      <c r="Z12" s="34">
        <f t="shared" si="2"/>
        <v>2</v>
      </c>
      <c r="AA12" s="34">
        <f t="shared" si="2"/>
        <v>2</v>
      </c>
      <c r="AB12" s="34">
        <f t="shared" si="2"/>
        <v>2</v>
      </c>
      <c r="AC12" s="34">
        <f t="shared" si="2"/>
        <v>2</v>
      </c>
      <c r="AD12" s="34">
        <f t="shared" si="2"/>
        <v>2</v>
      </c>
      <c r="AE12" s="34">
        <f t="shared" si="2"/>
        <v>2</v>
      </c>
      <c r="AF12" s="34">
        <f t="shared" si="2"/>
        <v>2</v>
      </c>
      <c r="AG12" s="34">
        <f t="shared" si="2"/>
        <v>2</v>
      </c>
      <c r="AH12" s="34">
        <f t="shared" si="2"/>
        <v>2</v>
      </c>
      <c r="AI12" s="34">
        <f t="shared" si="2"/>
        <v>2</v>
      </c>
      <c r="AJ12" s="34">
        <f t="shared" si="2"/>
        <v>2</v>
      </c>
      <c r="AK12" s="34">
        <f t="shared" si="2"/>
        <v>2</v>
      </c>
      <c r="AL12" s="34">
        <f t="shared" si="2"/>
        <v>2</v>
      </c>
      <c r="AM12" s="34">
        <f t="shared" si="2"/>
        <v>2</v>
      </c>
      <c r="AN12" s="34">
        <f t="shared" si="2"/>
        <v>2</v>
      </c>
      <c r="AO12" s="34">
        <f t="shared" si="2"/>
        <v>2</v>
      </c>
      <c r="AP12" s="34">
        <f t="shared" si="2"/>
        <v>2</v>
      </c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22"/>
      <c r="BE12" s="22">
        <f t="shared" si="3"/>
        <v>72</v>
      </c>
    </row>
    <row r="13" spans="1:57" ht="18.75" customHeight="1" x14ac:dyDescent="0.25">
      <c r="A13" s="37"/>
      <c r="B13" s="37"/>
      <c r="C13" s="32" t="s">
        <v>112</v>
      </c>
      <c r="D13" s="35">
        <f>D12/2</f>
        <v>1</v>
      </c>
      <c r="E13" s="35">
        <f t="shared" si="0"/>
        <v>1</v>
      </c>
      <c r="F13" s="35">
        <f t="shared" si="0"/>
        <v>1</v>
      </c>
      <c r="G13" s="35">
        <f t="shared" si="0"/>
        <v>1</v>
      </c>
      <c r="H13" s="35">
        <f t="shared" si="0"/>
        <v>1</v>
      </c>
      <c r="I13" s="35">
        <f t="shared" si="0"/>
        <v>1</v>
      </c>
      <c r="J13" s="35">
        <f t="shared" si="0"/>
        <v>1</v>
      </c>
      <c r="K13" s="35">
        <f t="shared" si="0"/>
        <v>1</v>
      </c>
      <c r="L13" s="35">
        <f t="shared" si="0"/>
        <v>1</v>
      </c>
      <c r="M13" s="35">
        <f t="shared" si="0"/>
        <v>1</v>
      </c>
      <c r="N13" s="35">
        <f t="shared" si="0"/>
        <v>1</v>
      </c>
      <c r="O13" s="35">
        <f t="shared" si="0"/>
        <v>1</v>
      </c>
      <c r="P13" s="35">
        <f t="shared" si="0"/>
        <v>1</v>
      </c>
      <c r="Q13" s="35">
        <f t="shared" si="0"/>
        <v>1</v>
      </c>
      <c r="R13" s="35">
        <f t="shared" si="0"/>
        <v>1</v>
      </c>
      <c r="S13" s="35">
        <f t="shared" si="0"/>
        <v>1</v>
      </c>
      <c r="T13" s="13"/>
      <c r="U13" s="12"/>
      <c r="V13" s="12"/>
      <c r="W13" s="35">
        <v>0.5</v>
      </c>
      <c r="X13" s="35">
        <f t="shared" si="1"/>
        <v>0.5</v>
      </c>
      <c r="Y13" s="35">
        <f t="shared" si="2"/>
        <v>0.5</v>
      </c>
      <c r="Z13" s="35">
        <f t="shared" si="2"/>
        <v>0.5</v>
      </c>
      <c r="AA13" s="35">
        <f t="shared" si="2"/>
        <v>0.5</v>
      </c>
      <c r="AB13" s="35">
        <f t="shared" si="2"/>
        <v>0.5</v>
      </c>
      <c r="AC13" s="35">
        <f t="shared" si="2"/>
        <v>0.5</v>
      </c>
      <c r="AD13" s="35">
        <f t="shared" si="2"/>
        <v>0.5</v>
      </c>
      <c r="AE13" s="35">
        <f t="shared" si="2"/>
        <v>0.5</v>
      </c>
      <c r="AF13" s="35">
        <f t="shared" si="2"/>
        <v>0.5</v>
      </c>
      <c r="AG13" s="35">
        <f t="shared" si="2"/>
        <v>0.5</v>
      </c>
      <c r="AH13" s="35">
        <f t="shared" si="2"/>
        <v>0.5</v>
      </c>
      <c r="AI13" s="35">
        <f t="shared" si="2"/>
        <v>0.5</v>
      </c>
      <c r="AJ13" s="35">
        <f t="shared" si="2"/>
        <v>0.5</v>
      </c>
      <c r="AK13" s="35">
        <f t="shared" si="2"/>
        <v>0.5</v>
      </c>
      <c r="AL13" s="35">
        <f t="shared" si="2"/>
        <v>0.5</v>
      </c>
      <c r="AM13" s="35">
        <f t="shared" si="2"/>
        <v>0.5</v>
      </c>
      <c r="AN13" s="35">
        <f t="shared" si="2"/>
        <v>0.5</v>
      </c>
      <c r="AO13" s="35">
        <f t="shared" si="2"/>
        <v>0.5</v>
      </c>
      <c r="AP13" s="35">
        <f t="shared" si="2"/>
        <v>0.5</v>
      </c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22"/>
      <c r="BE13" s="22">
        <f t="shared" si="3"/>
        <v>26</v>
      </c>
    </row>
    <row r="14" spans="1:57" ht="18.75" customHeight="1" x14ac:dyDescent="0.25">
      <c r="A14" s="36" t="s">
        <v>66</v>
      </c>
      <c r="B14" s="36" t="s">
        <v>67</v>
      </c>
      <c r="C14" s="31" t="s">
        <v>111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3"/>
      <c r="U14" s="12"/>
      <c r="V14" s="12"/>
      <c r="W14" s="34">
        <v>2</v>
      </c>
      <c r="X14" s="34">
        <f t="shared" si="1"/>
        <v>2</v>
      </c>
      <c r="Y14" s="34">
        <f t="shared" si="2"/>
        <v>2</v>
      </c>
      <c r="Z14" s="34">
        <f t="shared" si="2"/>
        <v>2</v>
      </c>
      <c r="AA14" s="34">
        <f t="shared" si="2"/>
        <v>2</v>
      </c>
      <c r="AB14" s="34">
        <f t="shared" si="2"/>
        <v>2</v>
      </c>
      <c r="AC14" s="34">
        <f t="shared" si="2"/>
        <v>2</v>
      </c>
      <c r="AD14" s="34">
        <f t="shared" si="2"/>
        <v>2</v>
      </c>
      <c r="AE14" s="34">
        <f t="shared" si="2"/>
        <v>2</v>
      </c>
      <c r="AF14" s="34">
        <f t="shared" si="2"/>
        <v>2</v>
      </c>
      <c r="AG14" s="34">
        <f t="shared" si="2"/>
        <v>2</v>
      </c>
      <c r="AH14" s="34">
        <f t="shared" si="2"/>
        <v>2</v>
      </c>
      <c r="AI14" s="34">
        <f t="shared" si="2"/>
        <v>2</v>
      </c>
      <c r="AJ14" s="34">
        <f t="shared" si="2"/>
        <v>2</v>
      </c>
      <c r="AK14" s="34">
        <f t="shared" si="2"/>
        <v>2</v>
      </c>
      <c r="AL14" s="34">
        <f t="shared" si="2"/>
        <v>2</v>
      </c>
      <c r="AM14" s="34">
        <f t="shared" si="2"/>
        <v>2</v>
      </c>
      <c r="AN14" s="34">
        <f t="shared" si="2"/>
        <v>2</v>
      </c>
      <c r="AO14" s="34">
        <f t="shared" si="2"/>
        <v>2</v>
      </c>
      <c r="AP14" s="34">
        <f t="shared" si="2"/>
        <v>2</v>
      </c>
      <c r="AQ14" s="13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2"/>
      <c r="BE14" s="22">
        <f t="shared" si="3"/>
        <v>40</v>
      </c>
    </row>
    <row r="15" spans="1:57" ht="18.75" customHeight="1" x14ac:dyDescent="0.25">
      <c r="A15" s="50"/>
      <c r="B15" s="37"/>
      <c r="C15" s="32" t="s">
        <v>112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3"/>
      <c r="U15" s="12"/>
      <c r="V15" s="12"/>
      <c r="W15" s="35">
        <f>W14/2</f>
        <v>1</v>
      </c>
      <c r="X15" s="35">
        <f t="shared" si="1"/>
        <v>1</v>
      </c>
      <c r="Y15" s="35">
        <f t="shared" si="2"/>
        <v>1</v>
      </c>
      <c r="Z15" s="35">
        <f t="shared" si="2"/>
        <v>1</v>
      </c>
      <c r="AA15" s="35">
        <f t="shared" si="2"/>
        <v>1</v>
      </c>
      <c r="AB15" s="35">
        <f t="shared" si="2"/>
        <v>1</v>
      </c>
      <c r="AC15" s="35">
        <f t="shared" si="2"/>
        <v>1</v>
      </c>
      <c r="AD15" s="35">
        <f t="shared" si="2"/>
        <v>1</v>
      </c>
      <c r="AE15" s="35">
        <f t="shared" si="2"/>
        <v>1</v>
      </c>
      <c r="AF15" s="35">
        <f t="shared" si="2"/>
        <v>1</v>
      </c>
      <c r="AG15" s="35">
        <f t="shared" si="2"/>
        <v>1</v>
      </c>
      <c r="AH15" s="35">
        <f t="shared" si="2"/>
        <v>1</v>
      </c>
      <c r="AI15" s="35">
        <f t="shared" si="2"/>
        <v>1</v>
      </c>
      <c r="AJ15" s="35">
        <f t="shared" si="2"/>
        <v>1</v>
      </c>
      <c r="AK15" s="35">
        <f t="shared" si="2"/>
        <v>1</v>
      </c>
      <c r="AL15" s="35">
        <f t="shared" si="2"/>
        <v>1</v>
      </c>
      <c r="AM15" s="35">
        <f t="shared" si="2"/>
        <v>1</v>
      </c>
      <c r="AN15" s="35">
        <f t="shared" si="2"/>
        <v>1</v>
      </c>
      <c r="AO15" s="35">
        <f t="shared" si="2"/>
        <v>1</v>
      </c>
      <c r="AP15" s="35">
        <f t="shared" si="2"/>
        <v>1</v>
      </c>
      <c r="AQ15" s="13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2"/>
      <c r="BE15" s="22">
        <f t="shared" si="3"/>
        <v>20</v>
      </c>
    </row>
    <row r="16" spans="1:57" ht="18.75" customHeight="1" x14ac:dyDescent="0.25">
      <c r="A16" s="36" t="s">
        <v>68</v>
      </c>
      <c r="B16" s="36" t="s">
        <v>69</v>
      </c>
      <c r="C16" s="31" t="s">
        <v>111</v>
      </c>
      <c r="D16" s="34">
        <v>2</v>
      </c>
      <c r="E16" s="34">
        <f t="shared" si="0"/>
        <v>2</v>
      </c>
      <c r="F16" s="34">
        <f t="shared" si="0"/>
        <v>2</v>
      </c>
      <c r="G16" s="34">
        <f t="shared" si="0"/>
        <v>2</v>
      </c>
      <c r="H16" s="34">
        <f t="shared" si="0"/>
        <v>2</v>
      </c>
      <c r="I16" s="34">
        <f t="shared" si="0"/>
        <v>2</v>
      </c>
      <c r="J16" s="34">
        <f t="shared" si="0"/>
        <v>2</v>
      </c>
      <c r="K16" s="34">
        <f t="shared" si="0"/>
        <v>2</v>
      </c>
      <c r="L16" s="34">
        <f t="shared" si="0"/>
        <v>2</v>
      </c>
      <c r="M16" s="34">
        <f t="shared" si="0"/>
        <v>2</v>
      </c>
      <c r="N16" s="34">
        <f t="shared" si="0"/>
        <v>2</v>
      </c>
      <c r="O16" s="34">
        <f t="shared" si="0"/>
        <v>2</v>
      </c>
      <c r="P16" s="34">
        <f t="shared" si="0"/>
        <v>2</v>
      </c>
      <c r="Q16" s="34">
        <f t="shared" si="0"/>
        <v>2</v>
      </c>
      <c r="R16" s="34">
        <f t="shared" si="0"/>
        <v>2</v>
      </c>
      <c r="S16" s="34">
        <f t="shared" si="0"/>
        <v>2</v>
      </c>
      <c r="T16" s="13"/>
      <c r="U16" s="12"/>
      <c r="V16" s="12"/>
      <c r="W16" s="34">
        <v>2</v>
      </c>
      <c r="X16" s="34">
        <f t="shared" si="1"/>
        <v>2</v>
      </c>
      <c r="Y16" s="34">
        <f t="shared" si="2"/>
        <v>2</v>
      </c>
      <c r="Z16" s="34">
        <f t="shared" si="2"/>
        <v>2</v>
      </c>
      <c r="AA16" s="34">
        <f t="shared" si="2"/>
        <v>2</v>
      </c>
      <c r="AB16" s="34">
        <f t="shared" si="2"/>
        <v>2</v>
      </c>
      <c r="AC16" s="34">
        <f t="shared" si="2"/>
        <v>2</v>
      </c>
      <c r="AD16" s="34">
        <f t="shared" si="2"/>
        <v>2</v>
      </c>
      <c r="AE16" s="34">
        <f t="shared" si="2"/>
        <v>2</v>
      </c>
      <c r="AF16" s="34">
        <f t="shared" si="2"/>
        <v>2</v>
      </c>
      <c r="AG16" s="34">
        <f t="shared" si="2"/>
        <v>2</v>
      </c>
      <c r="AH16" s="34">
        <f t="shared" si="2"/>
        <v>2</v>
      </c>
      <c r="AI16" s="34">
        <f t="shared" si="2"/>
        <v>2</v>
      </c>
      <c r="AJ16" s="34">
        <f t="shared" si="2"/>
        <v>2</v>
      </c>
      <c r="AK16" s="34">
        <f t="shared" si="2"/>
        <v>2</v>
      </c>
      <c r="AL16" s="34">
        <f t="shared" si="2"/>
        <v>2</v>
      </c>
      <c r="AM16" s="34">
        <f t="shared" si="2"/>
        <v>2</v>
      </c>
      <c r="AN16" s="34">
        <f t="shared" si="2"/>
        <v>2</v>
      </c>
      <c r="AO16" s="34">
        <f t="shared" si="2"/>
        <v>2</v>
      </c>
      <c r="AP16" s="34">
        <f t="shared" si="2"/>
        <v>2</v>
      </c>
      <c r="AQ16" s="13"/>
      <c r="AR16" s="13"/>
      <c r="AS16" s="13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2"/>
      <c r="BE16" s="22">
        <f t="shared" si="3"/>
        <v>72</v>
      </c>
    </row>
    <row r="17" spans="1:57" ht="18.75" customHeight="1" x14ac:dyDescent="0.25">
      <c r="A17" s="37"/>
      <c r="B17" s="37"/>
      <c r="C17" s="32" t="s">
        <v>112</v>
      </c>
      <c r="D17" s="35">
        <f>D16/2</f>
        <v>1</v>
      </c>
      <c r="E17" s="35">
        <f t="shared" si="0"/>
        <v>1</v>
      </c>
      <c r="F17" s="35">
        <f t="shared" si="0"/>
        <v>1</v>
      </c>
      <c r="G17" s="35">
        <f t="shared" si="0"/>
        <v>1</v>
      </c>
      <c r="H17" s="35">
        <f t="shared" si="0"/>
        <v>1</v>
      </c>
      <c r="I17" s="35">
        <f t="shared" si="0"/>
        <v>1</v>
      </c>
      <c r="J17" s="35">
        <f t="shared" si="0"/>
        <v>1</v>
      </c>
      <c r="K17" s="35">
        <f t="shared" si="0"/>
        <v>1</v>
      </c>
      <c r="L17" s="35">
        <f t="shared" si="0"/>
        <v>1</v>
      </c>
      <c r="M17" s="35">
        <f t="shared" si="0"/>
        <v>1</v>
      </c>
      <c r="N17" s="35">
        <f t="shared" si="0"/>
        <v>1</v>
      </c>
      <c r="O17" s="35">
        <f t="shared" si="0"/>
        <v>1</v>
      </c>
      <c r="P17" s="35">
        <f t="shared" si="0"/>
        <v>1</v>
      </c>
      <c r="Q17" s="35">
        <f t="shared" si="0"/>
        <v>1</v>
      </c>
      <c r="R17" s="35">
        <f t="shared" si="0"/>
        <v>1</v>
      </c>
      <c r="S17" s="35">
        <f t="shared" si="0"/>
        <v>1</v>
      </c>
      <c r="T17" s="13"/>
      <c r="U17" s="12"/>
      <c r="V17" s="12"/>
      <c r="W17" s="35">
        <f>W16/2</f>
        <v>1</v>
      </c>
      <c r="X17" s="35">
        <f t="shared" si="1"/>
        <v>1</v>
      </c>
      <c r="Y17" s="35">
        <f t="shared" si="2"/>
        <v>1</v>
      </c>
      <c r="Z17" s="35">
        <f t="shared" si="2"/>
        <v>1</v>
      </c>
      <c r="AA17" s="35">
        <f t="shared" si="2"/>
        <v>1</v>
      </c>
      <c r="AB17" s="35">
        <f t="shared" si="2"/>
        <v>1</v>
      </c>
      <c r="AC17" s="35">
        <f t="shared" si="2"/>
        <v>1</v>
      </c>
      <c r="AD17" s="35">
        <f t="shared" si="2"/>
        <v>1</v>
      </c>
      <c r="AE17" s="35">
        <f t="shared" si="2"/>
        <v>1</v>
      </c>
      <c r="AF17" s="35">
        <f t="shared" si="2"/>
        <v>1</v>
      </c>
      <c r="AG17" s="35">
        <f t="shared" si="2"/>
        <v>1</v>
      </c>
      <c r="AH17" s="35">
        <f t="shared" si="2"/>
        <v>1</v>
      </c>
      <c r="AI17" s="35">
        <f t="shared" si="2"/>
        <v>1</v>
      </c>
      <c r="AJ17" s="35">
        <f t="shared" si="2"/>
        <v>1</v>
      </c>
      <c r="AK17" s="35">
        <f t="shared" si="2"/>
        <v>1</v>
      </c>
      <c r="AL17" s="35">
        <f t="shared" si="2"/>
        <v>1</v>
      </c>
      <c r="AM17" s="35">
        <f t="shared" si="2"/>
        <v>1</v>
      </c>
      <c r="AN17" s="35">
        <f t="shared" si="2"/>
        <v>1</v>
      </c>
      <c r="AO17" s="35">
        <f t="shared" si="2"/>
        <v>1</v>
      </c>
      <c r="AP17" s="35">
        <f t="shared" si="2"/>
        <v>1</v>
      </c>
      <c r="AQ17" s="13"/>
      <c r="AR17" s="13"/>
      <c r="AS17" s="13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22"/>
      <c r="BE17" s="22">
        <f t="shared" si="3"/>
        <v>36</v>
      </c>
    </row>
    <row r="18" spans="1:57" ht="18.75" customHeight="1" x14ac:dyDescent="0.25">
      <c r="A18" s="51"/>
      <c r="B18" s="51"/>
      <c r="C18" s="7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3"/>
      <c r="U18" s="12"/>
      <c r="V18" s="12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3"/>
      <c r="AR18" s="13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22"/>
      <c r="BE18" s="22">
        <f t="shared" si="3"/>
        <v>0</v>
      </c>
    </row>
    <row r="19" spans="1:57" ht="18.75" customHeight="1" x14ac:dyDescent="0.25">
      <c r="A19" s="52"/>
      <c r="B19" s="52"/>
      <c r="C19" s="70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3"/>
      <c r="U19" s="12"/>
      <c r="V19" s="12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/>
      <c r="AR19" s="13"/>
      <c r="AS19" s="13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22"/>
      <c r="BE19" s="22">
        <f t="shared" si="3"/>
        <v>0</v>
      </c>
    </row>
    <row r="20" spans="1:57" ht="18.75" customHeight="1" x14ac:dyDescent="0.25">
      <c r="A20" s="36" t="s">
        <v>72</v>
      </c>
      <c r="B20" s="36" t="s">
        <v>73</v>
      </c>
      <c r="C20" s="31" t="s">
        <v>111</v>
      </c>
      <c r="D20" s="34">
        <v>1</v>
      </c>
      <c r="E20" s="34">
        <f t="shared" si="0"/>
        <v>1</v>
      </c>
      <c r="F20" s="34">
        <f t="shared" si="0"/>
        <v>1</v>
      </c>
      <c r="G20" s="34">
        <f t="shared" si="0"/>
        <v>1</v>
      </c>
      <c r="H20" s="34">
        <f t="shared" si="0"/>
        <v>1</v>
      </c>
      <c r="I20" s="34">
        <f t="shared" si="0"/>
        <v>1</v>
      </c>
      <c r="J20" s="34">
        <f t="shared" si="0"/>
        <v>1</v>
      </c>
      <c r="K20" s="34">
        <f t="shared" ref="F20:S34" si="4">$D20</f>
        <v>1</v>
      </c>
      <c r="L20" s="34">
        <f t="shared" si="4"/>
        <v>1</v>
      </c>
      <c r="M20" s="34">
        <f t="shared" si="4"/>
        <v>1</v>
      </c>
      <c r="N20" s="34">
        <f t="shared" si="4"/>
        <v>1</v>
      </c>
      <c r="O20" s="34">
        <f t="shared" si="4"/>
        <v>1</v>
      </c>
      <c r="P20" s="34">
        <f t="shared" si="4"/>
        <v>1</v>
      </c>
      <c r="Q20" s="34">
        <f t="shared" si="4"/>
        <v>1</v>
      </c>
      <c r="R20" s="34">
        <f t="shared" si="4"/>
        <v>1</v>
      </c>
      <c r="S20" s="34">
        <f t="shared" si="4"/>
        <v>1</v>
      </c>
      <c r="T20" s="13"/>
      <c r="U20" s="12"/>
      <c r="V20" s="12"/>
      <c r="W20" s="34">
        <v>1</v>
      </c>
      <c r="X20" s="34">
        <f t="shared" si="1"/>
        <v>1</v>
      </c>
      <c r="Y20" s="34">
        <f t="shared" si="2"/>
        <v>1</v>
      </c>
      <c r="Z20" s="34">
        <f t="shared" si="2"/>
        <v>1</v>
      </c>
      <c r="AA20" s="34">
        <f t="shared" si="2"/>
        <v>1</v>
      </c>
      <c r="AB20" s="34">
        <f t="shared" ref="AB20:AP34" si="5">$W20</f>
        <v>1</v>
      </c>
      <c r="AC20" s="34">
        <f t="shared" si="5"/>
        <v>1</v>
      </c>
      <c r="AD20" s="34">
        <f t="shared" si="5"/>
        <v>1</v>
      </c>
      <c r="AE20" s="34">
        <f t="shared" si="5"/>
        <v>1</v>
      </c>
      <c r="AF20" s="34">
        <f t="shared" si="5"/>
        <v>1</v>
      </c>
      <c r="AG20" s="34">
        <f t="shared" si="5"/>
        <v>1</v>
      </c>
      <c r="AH20" s="34">
        <f t="shared" si="5"/>
        <v>1</v>
      </c>
      <c r="AI20" s="34">
        <f t="shared" si="5"/>
        <v>1</v>
      </c>
      <c r="AJ20" s="34">
        <f t="shared" si="5"/>
        <v>1</v>
      </c>
      <c r="AK20" s="34">
        <f t="shared" si="5"/>
        <v>1</v>
      </c>
      <c r="AL20" s="34">
        <f t="shared" si="5"/>
        <v>1</v>
      </c>
      <c r="AM20" s="34">
        <f t="shared" si="5"/>
        <v>1</v>
      </c>
      <c r="AN20" s="34">
        <f t="shared" si="5"/>
        <v>1</v>
      </c>
      <c r="AO20" s="34">
        <f t="shared" si="5"/>
        <v>1</v>
      </c>
      <c r="AP20" s="34">
        <f t="shared" si="5"/>
        <v>1</v>
      </c>
      <c r="AQ20" s="13"/>
      <c r="AR20" s="13"/>
      <c r="AS20" s="13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2"/>
      <c r="BE20" s="22">
        <f t="shared" si="3"/>
        <v>36</v>
      </c>
    </row>
    <row r="21" spans="1:57" ht="18.75" customHeight="1" x14ac:dyDescent="0.25">
      <c r="A21" s="37"/>
      <c r="B21" s="37"/>
      <c r="C21" s="32" t="s">
        <v>112</v>
      </c>
      <c r="D21" s="35">
        <f>D20/2</f>
        <v>0.5</v>
      </c>
      <c r="E21" s="35">
        <f t="shared" si="0"/>
        <v>0.5</v>
      </c>
      <c r="F21" s="35">
        <f t="shared" si="4"/>
        <v>0.5</v>
      </c>
      <c r="G21" s="35">
        <f t="shared" si="4"/>
        <v>0.5</v>
      </c>
      <c r="H21" s="35">
        <f t="shared" si="4"/>
        <v>0.5</v>
      </c>
      <c r="I21" s="35">
        <f t="shared" si="4"/>
        <v>0.5</v>
      </c>
      <c r="J21" s="35">
        <f t="shared" si="4"/>
        <v>0.5</v>
      </c>
      <c r="K21" s="35">
        <f t="shared" si="4"/>
        <v>0.5</v>
      </c>
      <c r="L21" s="35">
        <f t="shared" si="4"/>
        <v>0.5</v>
      </c>
      <c r="M21" s="35">
        <f t="shared" si="4"/>
        <v>0.5</v>
      </c>
      <c r="N21" s="35">
        <f t="shared" si="4"/>
        <v>0.5</v>
      </c>
      <c r="O21" s="35">
        <f t="shared" si="4"/>
        <v>0.5</v>
      </c>
      <c r="P21" s="35">
        <f t="shared" si="4"/>
        <v>0.5</v>
      </c>
      <c r="Q21" s="35">
        <f t="shared" si="4"/>
        <v>0.5</v>
      </c>
      <c r="R21" s="35">
        <f t="shared" si="4"/>
        <v>0.5</v>
      </c>
      <c r="S21" s="35">
        <f t="shared" si="4"/>
        <v>0.5</v>
      </c>
      <c r="T21" s="13"/>
      <c r="U21" s="12"/>
      <c r="V21" s="12"/>
      <c r="W21" s="35">
        <f>W20/2</f>
        <v>0.5</v>
      </c>
      <c r="X21" s="35">
        <f t="shared" si="1"/>
        <v>0.5</v>
      </c>
      <c r="Y21" s="35">
        <f t="shared" ref="Y21:AP36" si="6">$W21</f>
        <v>0.5</v>
      </c>
      <c r="Z21" s="35">
        <f t="shared" si="6"/>
        <v>0.5</v>
      </c>
      <c r="AA21" s="35">
        <f t="shared" si="6"/>
        <v>0.5</v>
      </c>
      <c r="AB21" s="35">
        <f t="shared" si="5"/>
        <v>0.5</v>
      </c>
      <c r="AC21" s="35">
        <f t="shared" si="5"/>
        <v>0.5</v>
      </c>
      <c r="AD21" s="35">
        <f t="shared" si="5"/>
        <v>0.5</v>
      </c>
      <c r="AE21" s="35">
        <f t="shared" si="5"/>
        <v>0.5</v>
      </c>
      <c r="AF21" s="35">
        <f t="shared" si="5"/>
        <v>0.5</v>
      </c>
      <c r="AG21" s="35">
        <f t="shared" si="5"/>
        <v>0.5</v>
      </c>
      <c r="AH21" s="35">
        <f t="shared" si="5"/>
        <v>0.5</v>
      </c>
      <c r="AI21" s="35">
        <f t="shared" si="5"/>
        <v>0.5</v>
      </c>
      <c r="AJ21" s="35">
        <f t="shared" si="5"/>
        <v>0.5</v>
      </c>
      <c r="AK21" s="35">
        <f t="shared" si="5"/>
        <v>0.5</v>
      </c>
      <c r="AL21" s="35">
        <f t="shared" si="5"/>
        <v>0.5</v>
      </c>
      <c r="AM21" s="35">
        <f t="shared" si="5"/>
        <v>0.5</v>
      </c>
      <c r="AN21" s="35">
        <f t="shared" si="5"/>
        <v>0.5</v>
      </c>
      <c r="AO21" s="35">
        <f t="shared" si="5"/>
        <v>0.5</v>
      </c>
      <c r="AP21" s="35">
        <f t="shared" si="5"/>
        <v>0.5</v>
      </c>
      <c r="AQ21" s="13"/>
      <c r="AR21" s="13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2"/>
      <c r="BE21" s="22">
        <f t="shared" si="3"/>
        <v>18</v>
      </c>
    </row>
    <row r="22" spans="1:57" ht="18.75" customHeight="1" x14ac:dyDescent="0.25">
      <c r="A22" s="48" t="s">
        <v>74</v>
      </c>
      <c r="B22" s="48" t="s">
        <v>75</v>
      </c>
      <c r="C22" s="30" t="s">
        <v>111</v>
      </c>
      <c r="D22" s="33">
        <f>SUM(D24,D26,D28,D30,D32,D34)</f>
        <v>8</v>
      </c>
      <c r="E22" s="33">
        <f t="shared" si="0"/>
        <v>8</v>
      </c>
      <c r="F22" s="33">
        <f t="shared" si="4"/>
        <v>8</v>
      </c>
      <c r="G22" s="33">
        <f t="shared" si="4"/>
        <v>8</v>
      </c>
      <c r="H22" s="33">
        <f t="shared" si="4"/>
        <v>8</v>
      </c>
      <c r="I22" s="33">
        <f t="shared" si="4"/>
        <v>8</v>
      </c>
      <c r="J22" s="33">
        <f t="shared" si="4"/>
        <v>8</v>
      </c>
      <c r="K22" s="33">
        <f t="shared" si="4"/>
        <v>8</v>
      </c>
      <c r="L22" s="33">
        <f t="shared" si="4"/>
        <v>8</v>
      </c>
      <c r="M22" s="33">
        <f t="shared" si="4"/>
        <v>8</v>
      </c>
      <c r="N22" s="33">
        <f t="shared" si="4"/>
        <v>8</v>
      </c>
      <c r="O22" s="33">
        <f t="shared" si="4"/>
        <v>8</v>
      </c>
      <c r="P22" s="33">
        <f t="shared" si="4"/>
        <v>8</v>
      </c>
      <c r="Q22" s="33">
        <f t="shared" si="4"/>
        <v>8</v>
      </c>
      <c r="R22" s="33">
        <f t="shared" si="4"/>
        <v>8</v>
      </c>
      <c r="S22" s="33">
        <f t="shared" si="4"/>
        <v>8</v>
      </c>
      <c r="T22" s="13"/>
      <c r="U22" s="12"/>
      <c r="V22" s="12"/>
      <c r="W22" s="33">
        <f>SUM(W24,W26,W28,W30,W32,W34,W36)</f>
        <v>11</v>
      </c>
      <c r="X22" s="33">
        <f t="shared" si="1"/>
        <v>11</v>
      </c>
      <c r="Y22" s="33">
        <f t="shared" si="6"/>
        <v>11</v>
      </c>
      <c r="Z22" s="33">
        <f t="shared" si="6"/>
        <v>11</v>
      </c>
      <c r="AA22" s="33">
        <f t="shared" si="6"/>
        <v>11</v>
      </c>
      <c r="AB22" s="33">
        <f t="shared" si="5"/>
        <v>11</v>
      </c>
      <c r="AC22" s="33">
        <f t="shared" si="5"/>
        <v>11</v>
      </c>
      <c r="AD22" s="33">
        <f t="shared" si="5"/>
        <v>11</v>
      </c>
      <c r="AE22" s="33">
        <f t="shared" si="5"/>
        <v>11</v>
      </c>
      <c r="AF22" s="33">
        <f t="shared" si="5"/>
        <v>11</v>
      </c>
      <c r="AG22" s="33">
        <f t="shared" si="5"/>
        <v>11</v>
      </c>
      <c r="AH22" s="33">
        <f t="shared" si="5"/>
        <v>11</v>
      </c>
      <c r="AI22" s="33">
        <f t="shared" si="5"/>
        <v>11</v>
      </c>
      <c r="AJ22" s="33">
        <f t="shared" si="5"/>
        <v>11</v>
      </c>
      <c r="AK22" s="33">
        <f t="shared" si="5"/>
        <v>11</v>
      </c>
      <c r="AL22" s="33">
        <f t="shared" si="5"/>
        <v>11</v>
      </c>
      <c r="AM22" s="33">
        <f t="shared" si="5"/>
        <v>11</v>
      </c>
      <c r="AN22" s="33">
        <f t="shared" si="5"/>
        <v>11</v>
      </c>
      <c r="AO22" s="33">
        <f t="shared" si="5"/>
        <v>11</v>
      </c>
      <c r="AP22" s="33">
        <f t="shared" si="5"/>
        <v>11</v>
      </c>
      <c r="AQ22" s="13"/>
      <c r="AR22" s="13"/>
      <c r="AS22" s="13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22"/>
      <c r="BE22" s="22">
        <f t="shared" si="3"/>
        <v>348</v>
      </c>
    </row>
    <row r="23" spans="1:57" ht="18.75" customHeight="1" x14ac:dyDescent="0.25">
      <c r="A23" s="47"/>
      <c r="B23" s="49"/>
      <c r="C23" s="30" t="s">
        <v>112</v>
      </c>
      <c r="D23" s="33">
        <f>SUM(D25,D27,D29,D31,D33)</f>
        <v>3.5</v>
      </c>
      <c r="E23" s="33">
        <f t="shared" si="0"/>
        <v>3.5</v>
      </c>
      <c r="F23" s="33">
        <f t="shared" si="4"/>
        <v>3.5</v>
      </c>
      <c r="G23" s="33">
        <f t="shared" si="4"/>
        <v>3.5</v>
      </c>
      <c r="H23" s="33">
        <f t="shared" si="4"/>
        <v>3.5</v>
      </c>
      <c r="I23" s="33">
        <f t="shared" si="4"/>
        <v>3.5</v>
      </c>
      <c r="J23" s="33">
        <f t="shared" si="4"/>
        <v>3.5</v>
      </c>
      <c r="K23" s="33">
        <f t="shared" si="4"/>
        <v>3.5</v>
      </c>
      <c r="L23" s="33">
        <f t="shared" si="4"/>
        <v>3.5</v>
      </c>
      <c r="M23" s="33">
        <f t="shared" si="4"/>
        <v>3.5</v>
      </c>
      <c r="N23" s="33">
        <f t="shared" si="4"/>
        <v>3.5</v>
      </c>
      <c r="O23" s="33">
        <f t="shared" si="4"/>
        <v>3.5</v>
      </c>
      <c r="P23" s="33">
        <f t="shared" si="4"/>
        <v>3.5</v>
      </c>
      <c r="Q23" s="33">
        <f t="shared" si="4"/>
        <v>3.5</v>
      </c>
      <c r="R23" s="33">
        <f t="shared" si="4"/>
        <v>3.5</v>
      </c>
      <c r="S23" s="33">
        <f t="shared" si="4"/>
        <v>3.5</v>
      </c>
      <c r="T23" s="13"/>
      <c r="U23" s="12"/>
      <c r="V23" s="12"/>
      <c r="W23" s="33">
        <f>SUM(W25,W27,W29,W31,W33,W35,W37)</f>
        <v>4</v>
      </c>
      <c r="X23" s="33">
        <f t="shared" si="1"/>
        <v>4</v>
      </c>
      <c r="Y23" s="33">
        <f t="shared" si="6"/>
        <v>4</v>
      </c>
      <c r="Z23" s="33">
        <f t="shared" si="6"/>
        <v>4</v>
      </c>
      <c r="AA23" s="33">
        <f t="shared" si="6"/>
        <v>4</v>
      </c>
      <c r="AB23" s="33">
        <f t="shared" si="5"/>
        <v>4</v>
      </c>
      <c r="AC23" s="33">
        <f t="shared" si="5"/>
        <v>4</v>
      </c>
      <c r="AD23" s="33">
        <f t="shared" si="5"/>
        <v>4</v>
      </c>
      <c r="AE23" s="33">
        <f t="shared" si="5"/>
        <v>4</v>
      </c>
      <c r="AF23" s="33">
        <f t="shared" si="5"/>
        <v>4</v>
      </c>
      <c r="AG23" s="33">
        <f t="shared" si="5"/>
        <v>4</v>
      </c>
      <c r="AH23" s="33">
        <f t="shared" si="5"/>
        <v>4</v>
      </c>
      <c r="AI23" s="33">
        <f t="shared" si="5"/>
        <v>4</v>
      </c>
      <c r="AJ23" s="33">
        <f t="shared" si="5"/>
        <v>4</v>
      </c>
      <c r="AK23" s="33">
        <f t="shared" si="5"/>
        <v>4</v>
      </c>
      <c r="AL23" s="33">
        <f t="shared" si="5"/>
        <v>4</v>
      </c>
      <c r="AM23" s="33">
        <f t="shared" si="5"/>
        <v>4</v>
      </c>
      <c r="AN23" s="33">
        <f t="shared" si="5"/>
        <v>4</v>
      </c>
      <c r="AO23" s="33">
        <f t="shared" si="5"/>
        <v>4</v>
      </c>
      <c r="AP23" s="33">
        <f t="shared" si="5"/>
        <v>4</v>
      </c>
      <c r="AQ23" s="13"/>
      <c r="AR23" s="13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22"/>
      <c r="BE23" s="22">
        <f t="shared" si="3"/>
        <v>136</v>
      </c>
    </row>
    <row r="24" spans="1:57" ht="18.75" customHeight="1" x14ac:dyDescent="0.25">
      <c r="A24" s="36" t="s">
        <v>76</v>
      </c>
      <c r="B24" s="36" t="s">
        <v>77</v>
      </c>
      <c r="C24" s="31" t="s">
        <v>111</v>
      </c>
      <c r="D24" s="34">
        <v>1</v>
      </c>
      <c r="E24" s="34">
        <f t="shared" si="0"/>
        <v>1</v>
      </c>
      <c r="F24" s="34">
        <f t="shared" si="4"/>
        <v>1</v>
      </c>
      <c r="G24" s="34">
        <f t="shared" si="4"/>
        <v>1</v>
      </c>
      <c r="H24" s="34">
        <f t="shared" si="4"/>
        <v>1</v>
      </c>
      <c r="I24" s="34">
        <f t="shared" si="4"/>
        <v>1</v>
      </c>
      <c r="J24" s="34">
        <f t="shared" si="4"/>
        <v>1</v>
      </c>
      <c r="K24" s="34">
        <f t="shared" si="4"/>
        <v>1</v>
      </c>
      <c r="L24" s="34">
        <f t="shared" si="4"/>
        <v>1</v>
      </c>
      <c r="M24" s="34">
        <f t="shared" si="4"/>
        <v>1</v>
      </c>
      <c r="N24" s="34">
        <f t="shared" si="4"/>
        <v>1</v>
      </c>
      <c r="O24" s="34">
        <f t="shared" si="4"/>
        <v>1</v>
      </c>
      <c r="P24" s="34">
        <f t="shared" si="4"/>
        <v>1</v>
      </c>
      <c r="Q24" s="34">
        <f t="shared" si="4"/>
        <v>1</v>
      </c>
      <c r="R24" s="34">
        <f t="shared" si="4"/>
        <v>1</v>
      </c>
      <c r="S24" s="34">
        <f t="shared" si="4"/>
        <v>1</v>
      </c>
      <c r="T24" s="13"/>
      <c r="U24" s="12"/>
      <c r="V24" s="12"/>
      <c r="W24" s="34">
        <v>1</v>
      </c>
      <c r="X24" s="34">
        <f t="shared" si="1"/>
        <v>1</v>
      </c>
      <c r="Y24" s="34">
        <f t="shared" si="6"/>
        <v>1</v>
      </c>
      <c r="Z24" s="34">
        <f t="shared" si="6"/>
        <v>1</v>
      </c>
      <c r="AA24" s="34">
        <f t="shared" si="6"/>
        <v>1</v>
      </c>
      <c r="AB24" s="34">
        <f t="shared" si="5"/>
        <v>1</v>
      </c>
      <c r="AC24" s="34">
        <f t="shared" si="5"/>
        <v>1</v>
      </c>
      <c r="AD24" s="34">
        <f t="shared" si="5"/>
        <v>1</v>
      </c>
      <c r="AE24" s="34">
        <f t="shared" si="5"/>
        <v>1</v>
      </c>
      <c r="AF24" s="34">
        <f t="shared" si="5"/>
        <v>1</v>
      </c>
      <c r="AG24" s="34">
        <f t="shared" si="5"/>
        <v>1</v>
      </c>
      <c r="AH24" s="34">
        <f t="shared" si="5"/>
        <v>1</v>
      </c>
      <c r="AI24" s="34">
        <f t="shared" si="5"/>
        <v>1</v>
      </c>
      <c r="AJ24" s="34">
        <f t="shared" si="5"/>
        <v>1</v>
      </c>
      <c r="AK24" s="34">
        <f t="shared" si="5"/>
        <v>1</v>
      </c>
      <c r="AL24" s="34">
        <f t="shared" si="5"/>
        <v>1</v>
      </c>
      <c r="AM24" s="34">
        <f t="shared" si="5"/>
        <v>1</v>
      </c>
      <c r="AN24" s="34">
        <f t="shared" si="5"/>
        <v>1</v>
      </c>
      <c r="AO24" s="34">
        <f t="shared" si="5"/>
        <v>1</v>
      </c>
      <c r="AP24" s="34">
        <f t="shared" si="5"/>
        <v>1</v>
      </c>
      <c r="AQ24" s="13"/>
      <c r="AR24" s="13"/>
      <c r="AS24" s="13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22"/>
      <c r="BE24" s="22">
        <f t="shared" si="3"/>
        <v>36</v>
      </c>
    </row>
    <row r="25" spans="1:57" ht="18.75" customHeight="1" x14ac:dyDescent="0.25">
      <c r="A25" s="37"/>
      <c r="B25" s="37"/>
      <c r="C25" s="32" t="s">
        <v>112</v>
      </c>
      <c r="D25" s="35">
        <f>D24/2</f>
        <v>0.5</v>
      </c>
      <c r="E25" s="35">
        <f t="shared" si="0"/>
        <v>0.5</v>
      </c>
      <c r="F25" s="35">
        <f t="shared" si="4"/>
        <v>0.5</v>
      </c>
      <c r="G25" s="35">
        <f t="shared" si="4"/>
        <v>0.5</v>
      </c>
      <c r="H25" s="35">
        <f t="shared" si="4"/>
        <v>0.5</v>
      </c>
      <c r="I25" s="35">
        <f t="shared" si="4"/>
        <v>0.5</v>
      </c>
      <c r="J25" s="35">
        <f t="shared" si="4"/>
        <v>0.5</v>
      </c>
      <c r="K25" s="35">
        <f t="shared" si="4"/>
        <v>0.5</v>
      </c>
      <c r="L25" s="35">
        <f t="shared" si="4"/>
        <v>0.5</v>
      </c>
      <c r="M25" s="35">
        <f t="shared" si="4"/>
        <v>0.5</v>
      </c>
      <c r="N25" s="35">
        <f t="shared" si="4"/>
        <v>0.5</v>
      </c>
      <c r="O25" s="35">
        <f t="shared" si="4"/>
        <v>0.5</v>
      </c>
      <c r="P25" s="35">
        <f t="shared" si="4"/>
        <v>0.5</v>
      </c>
      <c r="Q25" s="35">
        <f t="shared" si="4"/>
        <v>0.5</v>
      </c>
      <c r="R25" s="35">
        <f t="shared" si="4"/>
        <v>0.5</v>
      </c>
      <c r="S25" s="35">
        <f t="shared" si="4"/>
        <v>0.5</v>
      </c>
      <c r="T25" s="13"/>
      <c r="U25" s="12"/>
      <c r="V25" s="12"/>
      <c r="W25" s="35">
        <f>W24/2</f>
        <v>0.5</v>
      </c>
      <c r="X25" s="35">
        <f t="shared" si="1"/>
        <v>0.5</v>
      </c>
      <c r="Y25" s="35">
        <f t="shared" si="6"/>
        <v>0.5</v>
      </c>
      <c r="Z25" s="35">
        <f t="shared" si="6"/>
        <v>0.5</v>
      </c>
      <c r="AA25" s="35">
        <f t="shared" si="6"/>
        <v>0.5</v>
      </c>
      <c r="AB25" s="35">
        <f t="shared" si="5"/>
        <v>0.5</v>
      </c>
      <c r="AC25" s="35">
        <f t="shared" si="5"/>
        <v>0.5</v>
      </c>
      <c r="AD25" s="35">
        <f t="shared" si="5"/>
        <v>0.5</v>
      </c>
      <c r="AE25" s="35">
        <f t="shared" si="5"/>
        <v>0.5</v>
      </c>
      <c r="AF25" s="35">
        <f t="shared" si="5"/>
        <v>0.5</v>
      </c>
      <c r="AG25" s="35">
        <f t="shared" si="5"/>
        <v>0.5</v>
      </c>
      <c r="AH25" s="35">
        <f t="shared" si="5"/>
        <v>0.5</v>
      </c>
      <c r="AI25" s="35">
        <f t="shared" si="5"/>
        <v>0.5</v>
      </c>
      <c r="AJ25" s="35">
        <f t="shared" si="5"/>
        <v>0.5</v>
      </c>
      <c r="AK25" s="35">
        <f t="shared" si="5"/>
        <v>0.5</v>
      </c>
      <c r="AL25" s="35">
        <f t="shared" si="5"/>
        <v>0.5</v>
      </c>
      <c r="AM25" s="35">
        <f t="shared" si="5"/>
        <v>0.5</v>
      </c>
      <c r="AN25" s="35">
        <f t="shared" si="5"/>
        <v>0.5</v>
      </c>
      <c r="AO25" s="35">
        <f t="shared" si="5"/>
        <v>0.5</v>
      </c>
      <c r="AP25" s="35">
        <f t="shared" si="5"/>
        <v>0.5</v>
      </c>
      <c r="AQ25" s="13"/>
      <c r="AR25" s="13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22"/>
      <c r="BE25" s="22">
        <f t="shared" si="3"/>
        <v>18</v>
      </c>
    </row>
    <row r="26" spans="1:57" ht="18.75" customHeight="1" x14ac:dyDescent="0.25">
      <c r="A26" s="36" t="s">
        <v>78</v>
      </c>
      <c r="B26" s="36" t="s">
        <v>79</v>
      </c>
      <c r="C26" s="31" t="s">
        <v>111</v>
      </c>
      <c r="D26" s="34">
        <v>2</v>
      </c>
      <c r="E26" s="34">
        <f t="shared" si="0"/>
        <v>2</v>
      </c>
      <c r="F26" s="34">
        <f t="shared" si="4"/>
        <v>2</v>
      </c>
      <c r="G26" s="34">
        <f t="shared" si="4"/>
        <v>2</v>
      </c>
      <c r="H26" s="34">
        <f t="shared" si="4"/>
        <v>2</v>
      </c>
      <c r="I26" s="34">
        <f t="shared" si="4"/>
        <v>2</v>
      </c>
      <c r="J26" s="34">
        <f t="shared" si="4"/>
        <v>2</v>
      </c>
      <c r="K26" s="34">
        <f t="shared" si="4"/>
        <v>2</v>
      </c>
      <c r="L26" s="34">
        <f t="shared" si="4"/>
        <v>2</v>
      </c>
      <c r="M26" s="34">
        <f t="shared" si="4"/>
        <v>2</v>
      </c>
      <c r="N26" s="34">
        <f t="shared" si="4"/>
        <v>2</v>
      </c>
      <c r="O26" s="34">
        <f t="shared" si="4"/>
        <v>2</v>
      </c>
      <c r="P26" s="34">
        <f t="shared" si="4"/>
        <v>2</v>
      </c>
      <c r="Q26" s="34">
        <f t="shared" si="4"/>
        <v>2</v>
      </c>
      <c r="R26" s="34">
        <f t="shared" si="4"/>
        <v>2</v>
      </c>
      <c r="S26" s="34">
        <f t="shared" si="4"/>
        <v>2</v>
      </c>
      <c r="T26" s="13"/>
      <c r="U26" s="12"/>
      <c r="V26" s="12"/>
      <c r="W26" s="34">
        <v>1</v>
      </c>
      <c r="X26" s="34">
        <f t="shared" si="1"/>
        <v>1</v>
      </c>
      <c r="Y26" s="34">
        <f t="shared" si="6"/>
        <v>1</v>
      </c>
      <c r="Z26" s="34">
        <f t="shared" si="6"/>
        <v>1</v>
      </c>
      <c r="AA26" s="34">
        <f t="shared" si="6"/>
        <v>1</v>
      </c>
      <c r="AB26" s="34">
        <f t="shared" si="5"/>
        <v>1</v>
      </c>
      <c r="AC26" s="34">
        <f t="shared" si="5"/>
        <v>1</v>
      </c>
      <c r="AD26" s="34">
        <f t="shared" si="5"/>
        <v>1</v>
      </c>
      <c r="AE26" s="34">
        <f t="shared" si="5"/>
        <v>1</v>
      </c>
      <c r="AF26" s="34">
        <f t="shared" si="5"/>
        <v>1</v>
      </c>
      <c r="AG26" s="34">
        <f t="shared" si="5"/>
        <v>1</v>
      </c>
      <c r="AH26" s="34">
        <f t="shared" si="5"/>
        <v>1</v>
      </c>
      <c r="AI26" s="34">
        <f t="shared" si="5"/>
        <v>1</v>
      </c>
      <c r="AJ26" s="34">
        <f t="shared" si="5"/>
        <v>1</v>
      </c>
      <c r="AK26" s="34">
        <f t="shared" si="5"/>
        <v>1</v>
      </c>
      <c r="AL26" s="34">
        <f t="shared" si="5"/>
        <v>1</v>
      </c>
      <c r="AM26" s="34">
        <f t="shared" si="5"/>
        <v>1</v>
      </c>
      <c r="AN26" s="34">
        <f t="shared" si="5"/>
        <v>1</v>
      </c>
      <c r="AO26" s="34">
        <f t="shared" si="5"/>
        <v>1</v>
      </c>
      <c r="AP26" s="34">
        <f t="shared" si="5"/>
        <v>1</v>
      </c>
      <c r="AQ26" s="13"/>
      <c r="AR26" s="13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22"/>
      <c r="BE26" s="22">
        <f t="shared" si="3"/>
        <v>52</v>
      </c>
    </row>
    <row r="27" spans="1:57" ht="18.75" customHeight="1" x14ac:dyDescent="0.25">
      <c r="A27" s="37"/>
      <c r="B27" s="37"/>
      <c r="C27" s="32" t="s">
        <v>112</v>
      </c>
      <c r="D27" s="35">
        <f>D26/2</f>
        <v>1</v>
      </c>
      <c r="E27" s="35">
        <f t="shared" si="0"/>
        <v>1</v>
      </c>
      <c r="F27" s="35">
        <f t="shared" si="4"/>
        <v>1</v>
      </c>
      <c r="G27" s="35">
        <f t="shared" si="4"/>
        <v>1</v>
      </c>
      <c r="H27" s="35">
        <f t="shared" si="4"/>
        <v>1</v>
      </c>
      <c r="I27" s="35">
        <f t="shared" si="4"/>
        <v>1</v>
      </c>
      <c r="J27" s="35">
        <f t="shared" si="4"/>
        <v>1</v>
      </c>
      <c r="K27" s="35">
        <f t="shared" si="4"/>
        <v>1</v>
      </c>
      <c r="L27" s="35">
        <f t="shared" si="4"/>
        <v>1</v>
      </c>
      <c r="M27" s="35">
        <f t="shared" si="4"/>
        <v>1</v>
      </c>
      <c r="N27" s="35">
        <f t="shared" si="4"/>
        <v>1</v>
      </c>
      <c r="O27" s="35">
        <f t="shared" si="4"/>
        <v>1</v>
      </c>
      <c r="P27" s="35">
        <f t="shared" si="4"/>
        <v>1</v>
      </c>
      <c r="Q27" s="35">
        <f t="shared" si="4"/>
        <v>1</v>
      </c>
      <c r="R27" s="35">
        <f t="shared" si="4"/>
        <v>1</v>
      </c>
      <c r="S27" s="35">
        <f t="shared" si="4"/>
        <v>1</v>
      </c>
      <c r="T27" s="13"/>
      <c r="U27" s="12"/>
      <c r="V27" s="12"/>
      <c r="W27" s="35">
        <f>W26/2</f>
        <v>0.5</v>
      </c>
      <c r="X27" s="35">
        <f t="shared" si="1"/>
        <v>0.5</v>
      </c>
      <c r="Y27" s="35">
        <f t="shared" si="6"/>
        <v>0.5</v>
      </c>
      <c r="Z27" s="35">
        <f t="shared" si="6"/>
        <v>0.5</v>
      </c>
      <c r="AA27" s="35">
        <f t="shared" si="6"/>
        <v>0.5</v>
      </c>
      <c r="AB27" s="35">
        <f t="shared" si="5"/>
        <v>0.5</v>
      </c>
      <c r="AC27" s="35">
        <f t="shared" si="5"/>
        <v>0.5</v>
      </c>
      <c r="AD27" s="35">
        <f t="shared" si="5"/>
        <v>0.5</v>
      </c>
      <c r="AE27" s="35">
        <f t="shared" si="5"/>
        <v>0.5</v>
      </c>
      <c r="AF27" s="35">
        <f t="shared" si="5"/>
        <v>0.5</v>
      </c>
      <c r="AG27" s="35">
        <f t="shared" si="5"/>
        <v>0.5</v>
      </c>
      <c r="AH27" s="35">
        <f t="shared" si="5"/>
        <v>0.5</v>
      </c>
      <c r="AI27" s="35">
        <f t="shared" si="5"/>
        <v>0.5</v>
      </c>
      <c r="AJ27" s="35">
        <f t="shared" si="5"/>
        <v>0.5</v>
      </c>
      <c r="AK27" s="35">
        <f t="shared" si="5"/>
        <v>0.5</v>
      </c>
      <c r="AL27" s="35">
        <f t="shared" si="5"/>
        <v>0.5</v>
      </c>
      <c r="AM27" s="35">
        <f t="shared" si="5"/>
        <v>0.5</v>
      </c>
      <c r="AN27" s="35">
        <f t="shared" si="5"/>
        <v>0.5</v>
      </c>
      <c r="AO27" s="35">
        <f t="shared" si="5"/>
        <v>0.5</v>
      </c>
      <c r="AP27" s="35">
        <f t="shared" si="5"/>
        <v>0.5</v>
      </c>
      <c r="AQ27" s="13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2"/>
      <c r="BE27" s="22">
        <f t="shared" si="3"/>
        <v>26</v>
      </c>
    </row>
    <row r="28" spans="1:57" ht="18.75" customHeight="1" x14ac:dyDescent="0.25">
      <c r="A28" s="36" t="s">
        <v>80</v>
      </c>
      <c r="B28" s="36" t="s">
        <v>81</v>
      </c>
      <c r="C28" s="31" t="s">
        <v>111</v>
      </c>
      <c r="D28" s="34">
        <v>2</v>
      </c>
      <c r="E28" s="34">
        <f t="shared" si="0"/>
        <v>2</v>
      </c>
      <c r="F28" s="34">
        <f t="shared" si="4"/>
        <v>2</v>
      </c>
      <c r="G28" s="34">
        <f t="shared" si="4"/>
        <v>2</v>
      </c>
      <c r="H28" s="34">
        <f t="shared" si="4"/>
        <v>2</v>
      </c>
      <c r="I28" s="34">
        <f t="shared" si="4"/>
        <v>2</v>
      </c>
      <c r="J28" s="34">
        <f t="shared" si="4"/>
        <v>2</v>
      </c>
      <c r="K28" s="34">
        <f t="shared" si="4"/>
        <v>2</v>
      </c>
      <c r="L28" s="34">
        <f t="shared" si="4"/>
        <v>2</v>
      </c>
      <c r="M28" s="34">
        <f t="shared" si="4"/>
        <v>2</v>
      </c>
      <c r="N28" s="34">
        <f t="shared" si="4"/>
        <v>2</v>
      </c>
      <c r="O28" s="34">
        <f t="shared" si="4"/>
        <v>2</v>
      </c>
      <c r="P28" s="34">
        <f t="shared" si="4"/>
        <v>2</v>
      </c>
      <c r="Q28" s="34">
        <f t="shared" si="4"/>
        <v>2</v>
      </c>
      <c r="R28" s="34">
        <f t="shared" si="4"/>
        <v>2</v>
      </c>
      <c r="S28" s="34">
        <f t="shared" si="4"/>
        <v>2</v>
      </c>
      <c r="T28" s="13"/>
      <c r="U28" s="12"/>
      <c r="V28" s="12"/>
      <c r="W28" s="34">
        <v>2</v>
      </c>
      <c r="X28" s="34">
        <f t="shared" si="1"/>
        <v>2</v>
      </c>
      <c r="Y28" s="34">
        <f t="shared" si="6"/>
        <v>2</v>
      </c>
      <c r="Z28" s="34">
        <f t="shared" si="6"/>
        <v>2</v>
      </c>
      <c r="AA28" s="34">
        <f t="shared" si="6"/>
        <v>2</v>
      </c>
      <c r="AB28" s="34">
        <f t="shared" si="5"/>
        <v>2</v>
      </c>
      <c r="AC28" s="34">
        <f t="shared" si="5"/>
        <v>2</v>
      </c>
      <c r="AD28" s="34">
        <f t="shared" si="5"/>
        <v>2</v>
      </c>
      <c r="AE28" s="34">
        <f t="shared" si="5"/>
        <v>2</v>
      </c>
      <c r="AF28" s="34">
        <f t="shared" si="5"/>
        <v>2</v>
      </c>
      <c r="AG28" s="34">
        <f t="shared" si="5"/>
        <v>2</v>
      </c>
      <c r="AH28" s="34">
        <f t="shared" si="5"/>
        <v>2</v>
      </c>
      <c r="AI28" s="34">
        <f t="shared" si="5"/>
        <v>2</v>
      </c>
      <c r="AJ28" s="34">
        <f t="shared" si="5"/>
        <v>2</v>
      </c>
      <c r="AK28" s="34">
        <f t="shared" si="5"/>
        <v>2</v>
      </c>
      <c r="AL28" s="34">
        <f t="shared" si="5"/>
        <v>2</v>
      </c>
      <c r="AM28" s="34">
        <f t="shared" si="5"/>
        <v>2</v>
      </c>
      <c r="AN28" s="34">
        <f t="shared" si="5"/>
        <v>2</v>
      </c>
      <c r="AO28" s="34">
        <f t="shared" si="5"/>
        <v>2</v>
      </c>
      <c r="AP28" s="34">
        <f t="shared" si="5"/>
        <v>2</v>
      </c>
      <c r="AQ28" s="13"/>
      <c r="AR28" s="13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22"/>
      <c r="BE28" s="22">
        <f t="shared" si="3"/>
        <v>72</v>
      </c>
    </row>
    <row r="29" spans="1:57" ht="18.75" customHeight="1" x14ac:dyDescent="0.25">
      <c r="A29" s="37"/>
      <c r="B29" s="37"/>
      <c r="C29" s="32" t="s">
        <v>112</v>
      </c>
      <c r="D29" s="35">
        <f>D28/2</f>
        <v>1</v>
      </c>
      <c r="E29" s="35">
        <f t="shared" si="0"/>
        <v>1</v>
      </c>
      <c r="F29" s="35">
        <f t="shared" si="4"/>
        <v>1</v>
      </c>
      <c r="G29" s="35">
        <f t="shared" si="4"/>
        <v>1</v>
      </c>
      <c r="H29" s="35">
        <f t="shared" si="4"/>
        <v>1</v>
      </c>
      <c r="I29" s="35">
        <f t="shared" si="4"/>
        <v>1</v>
      </c>
      <c r="J29" s="35">
        <f t="shared" si="4"/>
        <v>1</v>
      </c>
      <c r="K29" s="35">
        <f t="shared" si="4"/>
        <v>1</v>
      </c>
      <c r="L29" s="35">
        <f t="shared" si="4"/>
        <v>1</v>
      </c>
      <c r="M29" s="35">
        <f t="shared" si="4"/>
        <v>1</v>
      </c>
      <c r="N29" s="35">
        <f t="shared" si="4"/>
        <v>1</v>
      </c>
      <c r="O29" s="35">
        <f t="shared" si="4"/>
        <v>1</v>
      </c>
      <c r="P29" s="35">
        <f t="shared" si="4"/>
        <v>1</v>
      </c>
      <c r="Q29" s="35">
        <f t="shared" si="4"/>
        <v>1</v>
      </c>
      <c r="R29" s="35">
        <f t="shared" si="4"/>
        <v>1</v>
      </c>
      <c r="S29" s="35">
        <f t="shared" si="4"/>
        <v>1</v>
      </c>
      <c r="T29" s="13"/>
      <c r="U29" s="12"/>
      <c r="V29" s="12"/>
      <c r="W29" s="35">
        <v>0.5</v>
      </c>
      <c r="X29" s="35">
        <f t="shared" si="1"/>
        <v>0.5</v>
      </c>
      <c r="Y29" s="35">
        <f t="shared" si="6"/>
        <v>0.5</v>
      </c>
      <c r="Z29" s="35">
        <f t="shared" si="6"/>
        <v>0.5</v>
      </c>
      <c r="AA29" s="35">
        <f t="shared" si="6"/>
        <v>0.5</v>
      </c>
      <c r="AB29" s="35">
        <f t="shared" si="5"/>
        <v>0.5</v>
      </c>
      <c r="AC29" s="35">
        <f t="shared" si="5"/>
        <v>0.5</v>
      </c>
      <c r="AD29" s="35">
        <f t="shared" si="5"/>
        <v>0.5</v>
      </c>
      <c r="AE29" s="35">
        <f t="shared" si="5"/>
        <v>0.5</v>
      </c>
      <c r="AF29" s="35">
        <f t="shared" si="5"/>
        <v>0.5</v>
      </c>
      <c r="AG29" s="35">
        <f t="shared" si="5"/>
        <v>0.5</v>
      </c>
      <c r="AH29" s="35">
        <f t="shared" si="5"/>
        <v>0.5</v>
      </c>
      <c r="AI29" s="35">
        <f t="shared" si="5"/>
        <v>0.5</v>
      </c>
      <c r="AJ29" s="35">
        <f t="shared" si="5"/>
        <v>0.5</v>
      </c>
      <c r="AK29" s="35">
        <f t="shared" si="5"/>
        <v>0.5</v>
      </c>
      <c r="AL29" s="35">
        <f t="shared" si="5"/>
        <v>0.5</v>
      </c>
      <c r="AM29" s="35">
        <f t="shared" si="5"/>
        <v>0.5</v>
      </c>
      <c r="AN29" s="35">
        <f t="shared" si="5"/>
        <v>0.5</v>
      </c>
      <c r="AO29" s="35">
        <f t="shared" si="5"/>
        <v>0.5</v>
      </c>
      <c r="AP29" s="35">
        <f t="shared" si="5"/>
        <v>0.5</v>
      </c>
      <c r="AQ29" s="13"/>
      <c r="AR29" s="13"/>
      <c r="AS29" s="13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22"/>
      <c r="BE29" s="22">
        <f t="shared" si="3"/>
        <v>26</v>
      </c>
    </row>
    <row r="30" spans="1:57" ht="18.75" customHeight="1" x14ac:dyDescent="0.25">
      <c r="A30" s="36" t="s">
        <v>82</v>
      </c>
      <c r="B30" s="36" t="s">
        <v>83</v>
      </c>
      <c r="C30" s="31" t="s">
        <v>111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13"/>
      <c r="U30" s="12"/>
      <c r="V30" s="12"/>
      <c r="W30" s="34">
        <v>2</v>
      </c>
      <c r="X30" s="34">
        <f t="shared" si="1"/>
        <v>2</v>
      </c>
      <c r="Y30" s="34">
        <f t="shared" si="6"/>
        <v>2</v>
      </c>
      <c r="Z30" s="34">
        <f t="shared" si="6"/>
        <v>2</v>
      </c>
      <c r="AA30" s="34">
        <f t="shared" si="6"/>
        <v>2</v>
      </c>
      <c r="AB30" s="34">
        <f t="shared" si="5"/>
        <v>2</v>
      </c>
      <c r="AC30" s="34">
        <f t="shared" si="5"/>
        <v>2</v>
      </c>
      <c r="AD30" s="34">
        <f t="shared" si="5"/>
        <v>2</v>
      </c>
      <c r="AE30" s="34">
        <f t="shared" si="5"/>
        <v>2</v>
      </c>
      <c r="AF30" s="34">
        <f t="shared" si="5"/>
        <v>2</v>
      </c>
      <c r="AG30" s="34">
        <f t="shared" si="5"/>
        <v>2</v>
      </c>
      <c r="AH30" s="34">
        <f t="shared" si="5"/>
        <v>2</v>
      </c>
      <c r="AI30" s="34">
        <f t="shared" si="5"/>
        <v>2</v>
      </c>
      <c r="AJ30" s="34">
        <f t="shared" si="5"/>
        <v>2</v>
      </c>
      <c r="AK30" s="34">
        <f t="shared" si="5"/>
        <v>2</v>
      </c>
      <c r="AL30" s="34">
        <f t="shared" si="5"/>
        <v>2</v>
      </c>
      <c r="AM30" s="34">
        <f t="shared" si="5"/>
        <v>2</v>
      </c>
      <c r="AN30" s="34">
        <f t="shared" si="5"/>
        <v>2</v>
      </c>
      <c r="AO30" s="34">
        <f t="shared" si="5"/>
        <v>2</v>
      </c>
      <c r="AP30" s="34">
        <f t="shared" si="5"/>
        <v>2</v>
      </c>
      <c r="AQ30" s="13"/>
      <c r="AR30" s="13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22"/>
      <c r="BE30" s="22">
        <f t="shared" si="3"/>
        <v>40</v>
      </c>
    </row>
    <row r="31" spans="1:57" ht="18.75" customHeight="1" x14ac:dyDescent="0.25">
      <c r="A31" s="37"/>
      <c r="B31" s="37"/>
      <c r="C31" s="32" t="s">
        <v>112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3"/>
      <c r="U31" s="12"/>
      <c r="V31" s="12"/>
      <c r="W31" s="35">
        <v>0.5</v>
      </c>
      <c r="X31" s="35">
        <f t="shared" si="1"/>
        <v>0.5</v>
      </c>
      <c r="Y31" s="35">
        <f t="shared" si="6"/>
        <v>0.5</v>
      </c>
      <c r="Z31" s="35">
        <f t="shared" si="6"/>
        <v>0.5</v>
      </c>
      <c r="AA31" s="35">
        <f t="shared" si="6"/>
        <v>0.5</v>
      </c>
      <c r="AB31" s="35">
        <f t="shared" si="5"/>
        <v>0.5</v>
      </c>
      <c r="AC31" s="35">
        <f t="shared" si="5"/>
        <v>0.5</v>
      </c>
      <c r="AD31" s="35">
        <f t="shared" si="5"/>
        <v>0.5</v>
      </c>
      <c r="AE31" s="35">
        <f t="shared" si="5"/>
        <v>0.5</v>
      </c>
      <c r="AF31" s="35">
        <f t="shared" si="5"/>
        <v>0.5</v>
      </c>
      <c r="AG31" s="35">
        <f t="shared" si="5"/>
        <v>0.5</v>
      </c>
      <c r="AH31" s="35">
        <f t="shared" si="5"/>
        <v>0.5</v>
      </c>
      <c r="AI31" s="35">
        <f t="shared" si="5"/>
        <v>0.5</v>
      </c>
      <c r="AJ31" s="35">
        <f t="shared" si="5"/>
        <v>0.5</v>
      </c>
      <c r="AK31" s="35">
        <f t="shared" si="5"/>
        <v>0.5</v>
      </c>
      <c r="AL31" s="35">
        <f t="shared" si="5"/>
        <v>0.5</v>
      </c>
      <c r="AM31" s="35">
        <f t="shared" si="5"/>
        <v>0.5</v>
      </c>
      <c r="AN31" s="35">
        <f t="shared" si="5"/>
        <v>0.5</v>
      </c>
      <c r="AO31" s="35">
        <f t="shared" si="5"/>
        <v>0.5</v>
      </c>
      <c r="AP31" s="35">
        <f t="shared" si="5"/>
        <v>0.5</v>
      </c>
      <c r="AQ31" s="13"/>
      <c r="AR31" s="13"/>
      <c r="AS31" s="13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22"/>
      <c r="BE31" s="22">
        <f t="shared" si="3"/>
        <v>10</v>
      </c>
    </row>
    <row r="32" spans="1:57" ht="18.75" customHeight="1" x14ac:dyDescent="0.25">
      <c r="A32" s="36" t="s">
        <v>84</v>
      </c>
      <c r="B32" s="36" t="s">
        <v>85</v>
      </c>
      <c r="C32" s="31" t="s">
        <v>111</v>
      </c>
      <c r="D32" s="34">
        <v>2</v>
      </c>
      <c r="E32" s="34">
        <f t="shared" si="0"/>
        <v>2</v>
      </c>
      <c r="F32" s="34">
        <f t="shared" si="4"/>
        <v>2</v>
      </c>
      <c r="G32" s="34">
        <f t="shared" si="4"/>
        <v>2</v>
      </c>
      <c r="H32" s="34">
        <f t="shared" si="4"/>
        <v>2</v>
      </c>
      <c r="I32" s="34">
        <f t="shared" si="4"/>
        <v>2</v>
      </c>
      <c r="J32" s="34">
        <f t="shared" si="4"/>
        <v>2</v>
      </c>
      <c r="K32" s="34">
        <f t="shared" si="4"/>
        <v>2</v>
      </c>
      <c r="L32" s="34">
        <f t="shared" si="4"/>
        <v>2</v>
      </c>
      <c r="M32" s="34">
        <f t="shared" si="4"/>
        <v>2</v>
      </c>
      <c r="N32" s="34">
        <f t="shared" si="4"/>
        <v>2</v>
      </c>
      <c r="O32" s="34">
        <f t="shared" si="4"/>
        <v>2</v>
      </c>
      <c r="P32" s="34">
        <f t="shared" si="4"/>
        <v>2</v>
      </c>
      <c r="Q32" s="34">
        <f t="shared" si="4"/>
        <v>2</v>
      </c>
      <c r="R32" s="34">
        <f t="shared" si="4"/>
        <v>2</v>
      </c>
      <c r="S32" s="34">
        <f t="shared" si="4"/>
        <v>2</v>
      </c>
      <c r="T32" s="13"/>
      <c r="U32" s="12"/>
      <c r="V32" s="12"/>
      <c r="W32" s="34">
        <v>2</v>
      </c>
      <c r="X32" s="34">
        <f t="shared" si="1"/>
        <v>2</v>
      </c>
      <c r="Y32" s="34">
        <f t="shared" si="6"/>
        <v>2</v>
      </c>
      <c r="Z32" s="34">
        <f t="shared" si="6"/>
        <v>2</v>
      </c>
      <c r="AA32" s="34">
        <f t="shared" si="6"/>
        <v>2</v>
      </c>
      <c r="AB32" s="34">
        <f t="shared" si="5"/>
        <v>2</v>
      </c>
      <c r="AC32" s="34">
        <f t="shared" si="5"/>
        <v>2</v>
      </c>
      <c r="AD32" s="34">
        <f t="shared" si="5"/>
        <v>2</v>
      </c>
      <c r="AE32" s="34">
        <f t="shared" si="5"/>
        <v>2</v>
      </c>
      <c r="AF32" s="34">
        <f t="shared" si="5"/>
        <v>2</v>
      </c>
      <c r="AG32" s="34">
        <f t="shared" si="5"/>
        <v>2</v>
      </c>
      <c r="AH32" s="34">
        <f t="shared" si="5"/>
        <v>2</v>
      </c>
      <c r="AI32" s="34">
        <f t="shared" si="5"/>
        <v>2</v>
      </c>
      <c r="AJ32" s="34">
        <f t="shared" si="5"/>
        <v>2</v>
      </c>
      <c r="AK32" s="34">
        <f t="shared" si="5"/>
        <v>2</v>
      </c>
      <c r="AL32" s="34">
        <f t="shared" si="5"/>
        <v>2</v>
      </c>
      <c r="AM32" s="34">
        <f t="shared" si="5"/>
        <v>2</v>
      </c>
      <c r="AN32" s="34">
        <f t="shared" si="5"/>
        <v>2</v>
      </c>
      <c r="AO32" s="34">
        <f t="shared" si="5"/>
        <v>2</v>
      </c>
      <c r="AP32" s="34">
        <f t="shared" si="5"/>
        <v>2</v>
      </c>
      <c r="AQ32" s="13"/>
      <c r="AR32" s="13"/>
      <c r="AS32" s="13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2"/>
      <c r="BE32" s="22">
        <f t="shared" si="3"/>
        <v>72</v>
      </c>
    </row>
    <row r="33" spans="1:57" ht="18.75" customHeight="1" x14ac:dyDescent="0.25">
      <c r="A33" s="37"/>
      <c r="B33" s="37"/>
      <c r="C33" s="32" t="s">
        <v>112</v>
      </c>
      <c r="D33" s="35">
        <f>D32/2</f>
        <v>1</v>
      </c>
      <c r="E33" s="35">
        <f t="shared" si="0"/>
        <v>1</v>
      </c>
      <c r="F33" s="35">
        <f t="shared" si="4"/>
        <v>1</v>
      </c>
      <c r="G33" s="35">
        <f t="shared" si="4"/>
        <v>1</v>
      </c>
      <c r="H33" s="35">
        <f t="shared" si="4"/>
        <v>1</v>
      </c>
      <c r="I33" s="35">
        <f t="shared" si="4"/>
        <v>1</v>
      </c>
      <c r="J33" s="35">
        <f t="shared" si="4"/>
        <v>1</v>
      </c>
      <c r="K33" s="35">
        <f t="shared" si="4"/>
        <v>1</v>
      </c>
      <c r="L33" s="35">
        <f t="shared" si="4"/>
        <v>1</v>
      </c>
      <c r="M33" s="35">
        <f t="shared" si="4"/>
        <v>1</v>
      </c>
      <c r="N33" s="35">
        <f t="shared" si="4"/>
        <v>1</v>
      </c>
      <c r="O33" s="35">
        <f t="shared" si="4"/>
        <v>1</v>
      </c>
      <c r="P33" s="35">
        <f t="shared" si="4"/>
        <v>1</v>
      </c>
      <c r="Q33" s="35">
        <f t="shared" si="4"/>
        <v>1</v>
      </c>
      <c r="R33" s="35">
        <f t="shared" si="4"/>
        <v>1</v>
      </c>
      <c r="S33" s="35">
        <f t="shared" si="4"/>
        <v>1</v>
      </c>
      <c r="T33" s="13"/>
      <c r="U33" s="12"/>
      <c r="V33" s="12"/>
      <c r="W33" s="35">
        <f>W32/2</f>
        <v>1</v>
      </c>
      <c r="X33" s="35">
        <f t="shared" si="1"/>
        <v>1</v>
      </c>
      <c r="Y33" s="35">
        <f t="shared" si="6"/>
        <v>1</v>
      </c>
      <c r="Z33" s="35">
        <f t="shared" si="6"/>
        <v>1</v>
      </c>
      <c r="AA33" s="35">
        <f t="shared" si="6"/>
        <v>1</v>
      </c>
      <c r="AB33" s="35">
        <f t="shared" si="5"/>
        <v>1</v>
      </c>
      <c r="AC33" s="35">
        <f t="shared" si="5"/>
        <v>1</v>
      </c>
      <c r="AD33" s="35">
        <f t="shared" si="5"/>
        <v>1</v>
      </c>
      <c r="AE33" s="35">
        <f t="shared" si="5"/>
        <v>1</v>
      </c>
      <c r="AF33" s="35">
        <f t="shared" si="5"/>
        <v>1</v>
      </c>
      <c r="AG33" s="35">
        <f t="shared" si="5"/>
        <v>1</v>
      </c>
      <c r="AH33" s="35">
        <f t="shared" si="5"/>
        <v>1</v>
      </c>
      <c r="AI33" s="35">
        <f t="shared" si="5"/>
        <v>1</v>
      </c>
      <c r="AJ33" s="35">
        <f t="shared" si="5"/>
        <v>1</v>
      </c>
      <c r="AK33" s="35">
        <f t="shared" si="5"/>
        <v>1</v>
      </c>
      <c r="AL33" s="35">
        <f t="shared" si="5"/>
        <v>1</v>
      </c>
      <c r="AM33" s="35">
        <f t="shared" si="5"/>
        <v>1</v>
      </c>
      <c r="AN33" s="35">
        <f t="shared" si="5"/>
        <v>1</v>
      </c>
      <c r="AO33" s="35">
        <f t="shared" si="5"/>
        <v>1</v>
      </c>
      <c r="AP33" s="35">
        <f t="shared" si="5"/>
        <v>1</v>
      </c>
      <c r="AQ33" s="13"/>
      <c r="AR33" s="13"/>
      <c r="AS33" s="13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2"/>
      <c r="BE33" s="22">
        <f t="shared" si="3"/>
        <v>36</v>
      </c>
    </row>
    <row r="34" spans="1:57" ht="18.75" customHeight="1" x14ac:dyDescent="0.25">
      <c r="A34" s="36" t="s">
        <v>86</v>
      </c>
      <c r="B34" s="36" t="s">
        <v>87</v>
      </c>
      <c r="C34" s="31" t="s">
        <v>111</v>
      </c>
      <c r="D34" s="34">
        <v>1</v>
      </c>
      <c r="E34" s="34">
        <f t="shared" si="0"/>
        <v>1</v>
      </c>
      <c r="F34" s="34">
        <f t="shared" si="4"/>
        <v>1</v>
      </c>
      <c r="G34" s="34">
        <f t="shared" si="4"/>
        <v>1</v>
      </c>
      <c r="H34" s="34">
        <f t="shared" si="4"/>
        <v>1</v>
      </c>
      <c r="I34" s="34">
        <f t="shared" si="4"/>
        <v>1</v>
      </c>
      <c r="J34" s="34">
        <f t="shared" si="4"/>
        <v>1</v>
      </c>
      <c r="K34" s="34">
        <f t="shared" si="4"/>
        <v>1</v>
      </c>
      <c r="L34" s="34">
        <f t="shared" si="4"/>
        <v>1</v>
      </c>
      <c r="M34" s="34">
        <f t="shared" si="4"/>
        <v>1</v>
      </c>
      <c r="N34" s="34">
        <f t="shared" si="4"/>
        <v>1</v>
      </c>
      <c r="O34" s="34">
        <f t="shared" si="4"/>
        <v>1</v>
      </c>
      <c r="P34" s="34">
        <f t="shared" si="4"/>
        <v>1</v>
      </c>
      <c r="Q34" s="34">
        <f t="shared" si="4"/>
        <v>1</v>
      </c>
      <c r="R34" s="34">
        <f t="shared" si="4"/>
        <v>1</v>
      </c>
      <c r="S34" s="34">
        <f t="shared" si="4"/>
        <v>1</v>
      </c>
      <c r="T34" s="13"/>
      <c r="U34" s="12"/>
      <c r="V34" s="12"/>
      <c r="W34" s="34">
        <v>1</v>
      </c>
      <c r="X34" s="34">
        <f t="shared" si="1"/>
        <v>1</v>
      </c>
      <c r="Y34" s="34">
        <f t="shared" si="6"/>
        <v>1</v>
      </c>
      <c r="Z34" s="34">
        <f t="shared" si="6"/>
        <v>1</v>
      </c>
      <c r="AA34" s="34">
        <f t="shared" si="6"/>
        <v>1</v>
      </c>
      <c r="AB34" s="34">
        <f t="shared" si="5"/>
        <v>1</v>
      </c>
      <c r="AC34" s="34">
        <f t="shared" si="5"/>
        <v>1</v>
      </c>
      <c r="AD34" s="34">
        <f t="shared" si="5"/>
        <v>1</v>
      </c>
      <c r="AE34" s="34">
        <f t="shared" si="5"/>
        <v>1</v>
      </c>
      <c r="AF34" s="34">
        <f t="shared" si="5"/>
        <v>1</v>
      </c>
      <c r="AG34" s="34">
        <f t="shared" si="5"/>
        <v>1</v>
      </c>
      <c r="AH34" s="34">
        <f t="shared" si="5"/>
        <v>1</v>
      </c>
      <c r="AI34" s="34">
        <f t="shared" si="5"/>
        <v>1</v>
      </c>
      <c r="AJ34" s="34">
        <f t="shared" si="5"/>
        <v>1</v>
      </c>
      <c r="AK34" s="34">
        <f t="shared" si="5"/>
        <v>1</v>
      </c>
      <c r="AL34" s="34">
        <f t="shared" si="5"/>
        <v>1</v>
      </c>
      <c r="AM34" s="34">
        <f t="shared" si="5"/>
        <v>1</v>
      </c>
      <c r="AN34" s="34">
        <f t="shared" si="5"/>
        <v>1</v>
      </c>
      <c r="AO34" s="34">
        <f t="shared" si="5"/>
        <v>1</v>
      </c>
      <c r="AP34" s="34">
        <f t="shared" si="5"/>
        <v>1</v>
      </c>
      <c r="AQ34" s="13"/>
      <c r="AR34" s="13"/>
      <c r="AS34" s="13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22"/>
      <c r="BE34" s="22">
        <f t="shared" si="3"/>
        <v>36</v>
      </c>
    </row>
    <row r="35" spans="1:57" ht="18.75" customHeight="1" x14ac:dyDescent="0.25">
      <c r="A35" s="37"/>
      <c r="B35" s="37"/>
      <c r="C35" s="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3"/>
      <c r="U35" s="12"/>
      <c r="V35" s="1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13"/>
      <c r="AR35" s="13"/>
      <c r="AS35" s="13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22"/>
      <c r="BE35" s="22"/>
    </row>
    <row r="36" spans="1:57" ht="24" customHeight="1" x14ac:dyDescent="0.25">
      <c r="A36" s="48" t="s">
        <v>88</v>
      </c>
      <c r="B36" s="48" t="s">
        <v>89</v>
      </c>
      <c r="C36" s="30" t="s">
        <v>111</v>
      </c>
      <c r="D36" s="33">
        <f>D38</f>
        <v>2</v>
      </c>
      <c r="E36" s="33">
        <f t="shared" si="0"/>
        <v>2</v>
      </c>
      <c r="F36" s="33">
        <f t="shared" ref="F36:S46" si="7">$D36</f>
        <v>2</v>
      </c>
      <c r="G36" s="33">
        <f t="shared" si="7"/>
        <v>2</v>
      </c>
      <c r="H36" s="33">
        <f t="shared" si="7"/>
        <v>2</v>
      </c>
      <c r="I36" s="33">
        <f t="shared" si="7"/>
        <v>2</v>
      </c>
      <c r="J36" s="33">
        <f t="shared" si="7"/>
        <v>2</v>
      </c>
      <c r="K36" s="33">
        <f t="shared" si="7"/>
        <v>2</v>
      </c>
      <c r="L36" s="33">
        <f t="shared" si="7"/>
        <v>2</v>
      </c>
      <c r="M36" s="33">
        <f t="shared" si="7"/>
        <v>2</v>
      </c>
      <c r="N36" s="33">
        <f t="shared" si="7"/>
        <v>2</v>
      </c>
      <c r="O36" s="33">
        <f t="shared" si="7"/>
        <v>2</v>
      </c>
      <c r="P36" s="33">
        <f t="shared" si="7"/>
        <v>2</v>
      </c>
      <c r="Q36" s="33">
        <f t="shared" si="7"/>
        <v>2</v>
      </c>
      <c r="R36" s="33">
        <f t="shared" si="7"/>
        <v>2</v>
      </c>
      <c r="S36" s="33">
        <f t="shared" si="7"/>
        <v>2</v>
      </c>
      <c r="T36" s="13"/>
      <c r="U36" s="12"/>
      <c r="V36" s="12"/>
      <c r="W36" s="33">
        <f>W38</f>
        <v>2</v>
      </c>
      <c r="X36" s="33">
        <f t="shared" ref="X36:X40" si="8">$W36</f>
        <v>2</v>
      </c>
      <c r="Y36" s="33">
        <f t="shared" si="6"/>
        <v>2</v>
      </c>
      <c r="Z36" s="33">
        <f t="shared" si="6"/>
        <v>2</v>
      </c>
      <c r="AA36" s="33">
        <f t="shared" si="6"/>
        <v>2</v>
      </c>
      <c r="AB36" s="33">
        <f t="shared" si="6"/>
        <v>2</v>
      </c>
      <c r="AC36" s="33">
        <f t="shared" si="6"/>
        <v>2</v>
      </c>
      <c r="AD36" s="33">
        <f t="shared" si="6"/>
        <v>2</v>
      </c>
      <c r="AE36" s="33">
        <f t="shared" si="6"/>
        <v>2</v>
      </c>
      <c r="AF36" s="33">
        <f t="shared" si="6"/>
        <v>2</v>
      </c>
      <c r="AG36" s="33">
        <f t="shared" si="6"/>
        <v>2</v>
      </c>
      <c r="AH36" s="33">
        <f t="shared" si="6"/>
        <v>2</v>
      </c>
      <c r="AI36" s="33">
        <f t="shared" si="6"/>
        <v>2</v>
      </c>
      <c r="AJ36" s="33">
        <f t="shared" si="6"/>
        <v>2</v>
      </c>
      <c r="AK36" s="33">
        <f t="shared" si="6"/>
        <v>2</v>
      </c>
      <c r="AL36" s="33">
        <f t="shared" si="6"/>
        <v>2</v>
      </c>
      <c r="AM36" s="33">
        <f t="shared" si="6"/>
        <v>2</v>
      </c>
      <c r="AN36" s="33">
        <f t="shared" si="6"/>
        <v>2</v>
      </c>
      <c r="AO36" s="33">
        <f t="shared" si="6"/>
        <v>2</v>
      </c>
      <c r="AP36" s="33">
        <f t="shared" si="6"/>
        <v>2</v>
      </c>
      <c r="AQ36" s="13"/>
      <c r="AR36" s="13"/>
      <c r="AS36" s="13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22"/>
      <c r="BE36" s="22">
        <f t="shared" si="3"/>
        <v>72</v>
      </c>
    </row>
    <row r="37" spans="1:57" ht="23.25" customHeight="1" x14ac:dyDescent="0.25">
      <c r="A37" s="49"/>
      <c r="B37" s="49"/>
      <c r="C37" s="30" t="s">
        <v>112</v>
      </c>
      <c r="D37" s="33">
        <f>D39</f>
        <v>1</v>
      </c>
      <c r="E37" s="33">
        <f t="shared" si="0"/>
        <v>1</v>
      </c>
      <c r="F37" s="33">
        <f t="shared" si="7"/>
        <v>1</v>
      </c>
      <c r="G37" s="33">
        <f t="shared" si="7"/>
        <v>1</v>
      </c>
      <c r="H37" s="33">
        <f t="shared" si="7"/>
        <v>1</v>
      </c>
      <c r="I37" s="33">
        <f t="shared" si="7"/>
        <v>1</v>
      </c>
      <c r="J37" s="33">
        <f t="shared" si="7"/>
        <v>1</v>
      </c>
      <c r="K37" s="33">
        <f t="shared" si="7"/>
        <v>1</v>
      </c>
      <c r="L37" s="33">
        <f t="shared" si="7"/>
        <v>1</v>
      </c>
      <c r="M37" s="33">
        <f t="shared" si="7"/>
        <v>1</v>
      </c>
      <c r="N37" s="33">
        <f t="shared" si="7"/>
        <v>1</v>
      </c>
      <c r="O37" s="33">
        <f t="shared" si="7"/>
        <v>1</v>
      </c>
      <c r="P37" s="33">
        <f t="shared" si="7"/>
        <v>1</v>
      </c>
      <c r="Q37" s="33">
        <f t="shared" si="7"/>
        <v>1</v>
      </c>
      <c r="R37" s="33">
        <f t="shared" si="7"/>
        <v>1</v>
      </c>
      <c r="S37" s="33">
        <f t="shared" si="7"/>
        <v>1</v>
      </c>
      <c r="T37" s="13"/>
      <c r="U37" s="12"/>
      <c r="V37" s="12"/>
      <c r="W37" s="33">
        <f>W39</f>
        <v>1</v>
      </c>
      <c r="X37" s="33">
        <f t="shared" si="8"/>
        <v>1</v>
      </c>
      <c r="Y37" s="33">
        <f t="shared" ref="Y37:AP42" si="9">$W37</f>
        <v>1</v>
      </c>
      <c r="Z37" s="33">
        <f t="shared" si="9"/>
        <v>1</v>
      </c>
      <c r="AA37" s="33">
        <f t="shared" si="9"/>
        <v>1</v>
      </c>
      <c r="AB37" s="33">
        <f t="shared" si="9"/>
        <v>1</v>
      </c>
      <c r="AC37" s="33">
        <f t="shared" si="9"/>
        <v>1</v>
      </c>
      <c r="AD37" s="33">
        <f t="shared" si="9"/>
        <v>1</v>
      </c>
      <c r="AE37" s="33">
        <f t="shared" si="9"/>
        <v>1</v>
      </c>
      <c r="AF37" s="33">
        <f t="shared" si="9"/>
        <v>1</v>
      </c>
      <c r="AG37" s="33">
        <f t="shared" si="9"/>
        <v>1</v>
      </c>
      <c r="AH37" s="33">
        <f t="shared" si="9"/>
        <v>1</v>
      </c>
      <c r="AI37" s="33">
        <f t="shared" si="9"/>
        <v>1</v>
      </c>
      <c r="AJ37" s="33">
        <f t="shared" si="9"/>
        <v>1</v>
      </c>
      <c r="AK37" s="33">
        <f t="shared" si="9"/>
        <v>1</v>
      </c>
      <c r="AL37" s="33">
        <f t="shared" si="9"/>
        <v>1</v>
      </c>
      <c r="AM37" s="33">
        <f t="shared" si="9"/>
        <v>1</v>
      </c>
      <c r="AN37" s="33">
        <f t="shared" si="9"/>
        <v>1</v>
      </c>
      <c r="AO37" s="33">
        <f t="shared" si="9"/>
        <v>1</v>
      </c>
      <c r="AP37" s="33">
        <f t="shared" si="9"/>
        <v>1</v>
      </c>
      <c r="AQ37" s="13"/>
      <c r="AR37" s="13"/>
      <c r="AS37" s="13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22"/>
      <c r="BE37" s="22">
        <f t="shared" si="3"/>
        <v>36</v>
      </c>
    </row>
    <row r="38" spans="1:57" ht="18.75" customHeight="1" x14ac:dyDescent="0.25">
      <c r="A38" s="36" t="s">
        <v>90</v>
      </c>
      <c r="B38" s="36" t="s">
        <v>65</v>
      </c>
      <c r="C38" s="31" t="s">
        <v>111</v>
      </c>
      <c r="D38" s="34">
        <v>2</v>
      </c>
      <c r="E38" s="34">
        <f t="shared" si="0"/>
        <v>2</v>
      </c>
      <c r="F38" s="34">
        <f t="shared" si="7"/>
        <v>2</v>
      </c>
      <c r="G38" s="34">
        <f t="shared" si="7"/>
        <v>2</v>
      </c>
      <c r="H38" s="34">
        <f t="shared" si="7"/>
        <v>2</v>
      </c>
      <c r="I38" s="34">
        <f t="shared" si="7"/>
        <v>2</v>
      </c>
      <c r="J38" s="34">
        <f t="shared" si="7"/>
        <v>2</v>
      </c>
      <c r="K38" s="34">
        <f t="shared" si="7"/>
        <v>2</v>
      </c>
      <c r="L38" s="34">
        <f t="shared" si="7"/>
        <v>2</v>
      </c>
      <c r="M38" s="34">
        <f t="shared" si="7"/>
        <v>2</v>
      </c>
      <c r="N38" s="34">
        <f t="shared" si="7"/>
        <v>2</v>
      </c>
      <c r="O38" s="34">
        <f t="shared" si="7"/>
        <v>2</v>
      </c>
      <c r="P38" s="34">
        <f t="shared" si="7"/>
        <v>2</v>
      </c>
      <c r="Q38" s="34">
        <f t="shared" si="7"/>
        <v>2</v>
      </c>
      <c r="R38" s="34">
        <f t="shared" si="7"/>
        <v>2</v>
      </c>
      <c r="S38" s="34">
        <f t="shared" si="7"/>
        <v>2</v>
      </c>
      <c r="T38" s="13"/>
      <c r="U38" s="12"/>
      <c r="V38" s="12"/>
      <c r="W38" s="34">
        <v>2</v>
      </c>
      <c r="X38" s="34">
        <f t="shared" si="8"/>
        <v>2</v>
      </c>
      <c r="Y38" s="34">
        <f t="shared" si="9"/>
        <v>2</v>
      </c>
      <c r="Z38" s="34">
        <f t="shared" si="9"/>
        <v>2</v>
      </c>
      <c r="AA38" s="34">
        <f t="shared" si="9"/>
        <v>2</v>
      </c>
      <c r="AB38" s="34">
        <f t="shared" si="9"/>
        <v>2</v>
      </c>
      <c r="AC38" s="34">
        <f t="shared" si="9"/>
        <v>2</v>
      </c>
      <c r="AD38" s="34">
        <f t="shared" si="9"/>
        <v>2</v>
      </c>
      <c r="AE38" s="34">
        <f t="shared" si="9"/>
        <v>2</v>
      </c>
      <c r="AF38" s="34">
        <f t="shared" si="9"/>
        <v>2</v>
      </c>
      <c r="AG38" s="34">
        <f t="shared" si="9"/>
        <v>2</v>
      </c>
      <c r="AH38" s="34">
        <f t="shared" si="9"/>
        <v>2</v>
      </c>
      <c r="AI38" s="34">
        <f t="shared" si="9"/>
        <v>2</v>
      </c>
      <c r="AJ38" s="34">
        <f t="shared" si="9"/>
        <v>2</v>
      </c>
      <c r="AK38" s="34">
        <f t="shared" si="9"/>
        <v>2</v>
      </c>
      <c r="AL38" s="34">
        <f t="shared" si="9"/>
        <v>2</v>
      </c>
      <c r="AM38" s="34">
        <f t="shared" si="9"/>
        <v>2</v>
      </c>
      <c r="AN38" s="34">
        <f t="shared" si="9"/>
        <v>2</v>
      </c>
      <c r="AO38" s="34">
        <f t="shared" si="9"/>
        <v>2</v>
      </c>
      <c r="AP38" s="34">
        <f t="shared" si="9"/>
        <v>2</v>
      </c>
      <c r="AQ38" s="13"/>
      <c r="AR38" s="13"/>
      <c r="AS38" s="13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22"/>
      <c r="BE38" s="22">
        <f t="shared" si="3"/>
        <v>72</v>
      </c>
    </row>
    <row r="39" spans="1:57" ht="18.75" customHeight="1" x14ac:dyDescent="0.25">
      <c r="A39" s="37"/>
      <c r="B39" s="37"/>
      <c r="C39" s="32" t="s">
        <v>112</v>
      </c>
      <c r="D39" s="35">
        <f>D38/2</f>
        <v>1</v>
      </c>
      <c r="E39" s="35">
        <f t="shared" si="0"/>
        <v>1</v>
      </c>
      <c r="F39" s="35">
        <f t="shared" si="7"/>
        <v>1</v>
      </c>
      <c r="G39" s="35">
        <f t="shared" si="7"/>
        <v>1</v>
      </c>
      <c r="H39" s="35">
        <f t="shared" si="7"/>
        <v>1</v>
      </c>
      <c r="I39" s="35">
        <f t="shared" si="7"/>
        <v>1</v>
      </c>
      <c r="J39" s="35">
        <f t="shared" si="7"/>
        <v>1</v>
      </c>
      <c r="K39" s="35">
        <f t="shared" si="7"/>
        <v>1</v>
      </c>
      <c r="L39" s="35">
        <f t="shared" si="7"/>
        <v>1</v>
      </c>
      <c r="M39" s="35">
        <f t="shared" si="7"/>
        <v>1</v>
      </c>
      <c r="N39" s="35">
        <f t="shared" si="7"/>
        <v>1</v>
      </c>
      <c r="O39" s="35">
        <f t="shared" si="7"/>
        <v>1</v>
      </c>
      <c r="P39" s="35">
        <f t="shared" si="7"/>
        <v>1</v>
      </c>
      <c r="Q39" s="35">
        <f t="shared" si="7"/>
        <v>1</v>
      </c>
      <c r="R39" s="35">
        <f t="shared" si="7"/>
        <v>1</v>
      </c>
      <c r="S39" s="35">
        <f t="shared" si="7"/>
        <v>1</v>
      </c>
      <c r="T39" s="13"/>
      <c r="U39" s="12"/>
      <c r="V39" s="12"/>
      <c r="W39" s="35">
        <f>W38/2</f>
        <v>1</v>
      </c>
      <c r="X39" s="35">
        <f t="shared" si="8"/>
        <v>1</v>
      </c>
      <c r="Y39" s="35">
        <f t="shared" si="9"/>
        <v>1</v>
      </c>
      <c r="Z39" s="35">
        <f t="shared" si="9"/>
        <v>1</v>
      </c>
      <c r="AA39" s="35">
        <f t="shared" si="9"/>
        <v>1</v>
      </c>
      <c r="AB39" s="35">
        <f t="shared" si="9"/>
        <v>1</v>
      </c>
      <c r="AC39" s="35">
        <f t="shared" si="9"/>
        <v>1</v>
      </c>
      <c r="AD39" s="35">
        <f t="shared" si="9"/>
        <v>1</v>
      </c>
      <c r="AE39" s="35">
        <f t="shared" si="9"/>
        <v>1</v>
      </c>
      <c r="AF39" s="35">
        <f t="shared" si="9"/>
        <v>1</v>
      </c>
      <c r="AG39" s="35">
        <f t="shared" si="9"/>
        <v>1</v>
      </c>
      <c r="AH39" s="35">
        <f t="shared" si="9"/>
        <v>1</v>
      </c>
      <c r="AI39" s="35">
        <f t="shared" si="9"/>
        <v>1</v>
      </c>
      <c r="AJ39" s="35">
        <f t="shared" si="9"/>
        <v>1</v>
      </c>
      <c r="AK39" s="35">
        <f t="shared" si="9"/>
        <v>1</v>
      </c>
      <c r="AL39" s="35">
        <f t="shared" si="9"/>
        <v>1</v>
      </c>
      <c r="AM39" s="35">
        <f t="shared" si="9"/>
        <v>1</v>
      </c>
      <c r="AN39" s="35">
        <f t="shared" si="9"/>
        <v>1</v>
      </c>
      <c r="AO39" s="35">
        <f t="shared" si="9"/>
        <v>1</v>
      </c>
      <c r="AP39" s="35">
        <f t="shared" si="9"/>
        <v>1</v>
      </c>
      <c r="AQ39" s="13"/>
      <c r="AR39" s="13"/>
      <c r="AS39" s="13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2"/>
      <c r="BE39" s="22">
        <f t="shared" si="3"/>
        <v>36</v>
      </c>
    </row>
    <row r="40" spans="1:57" ht="22.5" customHeight="1" x14ac:dyDescent="0.25">
      <c r="A40" s="48" t="s">
        <v>91</v>
      </c>
      <c r="B40" s="48" t="s">
        <v>89</v>
      </c>
      <c r="C40" s="30" t="s">
        <v>111</v>
      </c>
      <c r="D40" s="33">
        <f>SUM(D42,D44)</f>
        <v>3</v>
      </c>
      <c r="E40" s="33">
        <f t="shared" si="0"/>
        <v>3</v>
      </c>
      <c r="F40" s="33">
        <f t="shared" si="7"/>
        <v>3</v>
      </c>
      <c r="G40" s="33">
        <f t="shared" si="7"/>
        <v>3</v>
      </c>
      <c r="H40" s="33">
        <f t="shared" si="7"/>
        <v>3</v>
      </c>
      <c r="I40" s="33">
        <f t="shared" si="7"/>
        <v>3</v>
      </c>
      <c r="J40" s="33">
        <f t="shared" si="7"/>
        <v>3</v>
      </c>
      <c r="K40" s="33">
        <f t="shared" si="7"/>
        <v>3</v>
      </c>
      <c r="L40" s="33">
        <f t="shared" si="7"/>
        <v>3</v>
      </c>
      <c r="M40" s="33">
        <f t="shared" si="7"/>
        <v>3</v>
      </c>
      <c r="N40" s="33">
        <f t="shared" si="7"/>
        <v>3</v>
      </c>
      <c r="O40" s="33">
        <f t="shared" si="7"/>
        <v>3</v>
      </c>
      <c r="P40" s="33">
        <f t="shared" si="7"/>
        <v>3</v>
      </c>
      <c r="Q40" s="33">
        <f t="shared" si="7"/>
        <v>3</v>
      </c>
      <c r="R40" s="33">
        <f t="shared" si="7"/>
        <v>3</v>
      </c>
      <c r="S40" s="33">
        <f t="shared" si="7"/>
        <v>3</v>
      </c>
      <c r="T40" s="13"/>
      <c r="U40" s="12"/>
      <c r="V40" s="12"/>
      <c r="W40" s="33">
        <f>SUM(W42,W44)</f>
        <v>3</v>
      </c>
      <c r="X40" s="33">
        <f t="shared" si="8"/>
        <v>3</v>
      </c>
      <c r="Y40" s="33">
        <f t="shared" si="9"/>
        <v>3</v>
      </c>
      <c r="Z40" s="33">
        <f t="shared" si="9"/>
        <v>3</v>
      </c>
      <c r="AA40" s="33">
        <f t="shared" si="9"/>
        <v>3</v>
      </c>
      <c r="AB40" s="33">
        <f t="shared" si="9"/>
        <v>3</v>
      </c>
      <c r="AC40" s="33">
        <f t="shared" si="9"/>
        <v>3</v>
      </c>
      <c r="AD40" s="33">
        <f t="shared" si="9"/>
        <v>3</v>
      </c>
      <c r="AE40" s="33">
        <f t="shared" si="9"/>
        <v>3</v>
      </c>
      <c r="AF40" s="33">
        <f t="shared" si="9"/>
        <v>3</v>
      </c>
      <c r="AG40" s="33">
        <f t="shared" si="9"/>
        <v>3</v>
      </c>
      <c r="AH40" s="33">
        <f t="shared" si="9"/>
        <v>3</v>
      </c>
      <c r="AI40" s="33">
        <f t="shared" si="9"/>
        <v>3</v>
      </c>
      <c r="AJ40" s="33">
        <f t="shared" si="9"/>
        <v>3</v>
      </c>
      <c r="AK40" s="33">
        <f t="shared" si="9"/>
        <v>3</v>
      </c>
      <c r="AL40" s="33">
        <f t="shared" si="9"/>
        <v>3</v>
      </c>
      <c r="AM40" s="33">
        <f t="shared" si="9"/>
        <v>3</v>
      </c>
      <c r="AN40" s="33">
        <f t="shared" si="9"/>
        <v>3</v>
      </c>
      <c r="AO40" s="33">
        <f t="shared" si="9"/>
        <v>3</v>
      </c>
      <c r="AP40" s="33">
        <f t="shared" si="9"/>
        <v>3</v>
      </c>
      <c r="AQ40" s="13"/>
      <c r="AR40" s="13"/>
      <c r="AS40" s="13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22"/>
      <c r="BE40" s="22">
        <f t="shared" si="3"/>
        <v>108</v>
      </c>
    </row>
    <row r="41" spans="1:57" ht="22.5" customHeight="1" x14ac:dyDescent="0.25">
      <c r="A41" s="49"/>
      <c r="B41" s="49"/>
      <c r="C41" s="30" t="s">
        <v>112</v>
      </c>
      <c r="D41" s="33">
        <f>D43</f>
        <v>1</v>
      </c>
      <c r="E41" s="33">
        <f>$D41</f>
        <v>1</v>
      </c>
      <c r="F41" s="33">
        <f t="shared" si="7"/>
        <v>1</v>
      </c>
      <c r="G41" s="33">
        <f t="shared" si="7"/>
        <v>1</v>
      </c>
      <c r="H41" s="33">
        <f t="shared" si="7"/>
        <v>1</v>
      </c>
      <c r="I41" s="33">
        <f t="shared" si="7"/>
        <v>1</v>
      </c>
      <c r="J41" s="33">
        <f t="shared" si="7"/>
        <v>1</v>
      </c>
      <c r="K41" s="33">
        <f t="shared" si="7"/>
        <v>1</v>
      </c>
      <c r="L41" s="33">
        <f t="shared" si="7"/>
        <v>1</v>
      </c>
      <c r="M41" s="33">
        <f t="shared" si="7"/>
        <v>1</v>
      </c>
      <c r="N41" s="33">
        <f t="shared" si="7"/>
        <v>1</v>
      </c>
      <c r="O41" s="33">
        <f t="shared" si="7"/>
        <v>1</v>
      </c>
      <c r="P41" s="33">
        <f t="shared" si="7"/>
        <v>1</v>
      </c>
      <c r="Q41" s="33">
        <f t="shared" si="7"/>
        <v>1</v>
      </c>
      <c r="R41" s="33">
        <f t="shared" si="7"/>
        <v>1</v>
      </c>
      <c r="S41" s="33">
        <f t="shared" si="7"/>
        <v>1</v>
      </c>
      <c r="T41" s="13"/>
      <c r="U41" s="12"/>
      <c r="V41" s="12"/>
      <c r="W41" s="33">
        <f t="shared" ref="W41:AP41" si="10">$D41</f>
        <v>1</v>
      </c>
      <c r="X41" s="33">
        <f t="shared" si="10"/>
        <v>1</v>
      </c>
      <c r="Y41" s="33">
        <f t="shared" si="10"/>
        <v>1</v>
      </c>
      <c r="Z41" s="33">
        <f t="shared" si="10"/>
        <v>1</v>
      </c>
      <c r="AA41" s="33">
        <f t="shared" si="10"/>
        <v>1</v>
      </c>
      <c r="AB41" s="33">
        <f t="shared" si="10"/>
        <v>1</v>
      </c>
      <c r="AC41" s="33">
        <f t="shared" si="10"/>
        <v>1</v>
      </c>
      <c r="AD41" s="33">
        <f t="shared" si="10"/>
        <v>1</v>
      </c>
      <c r="AE41" s="33">
        <f t="shared" si="10"/>
        <v>1</v>
      </c>
      <c r="AF41" s="33">
        <f t="shared" si="10"/>
        <v>1</v>
      </c>
      <c r="AG41" s="33">
        <f t="shared" si="10"/>
        <v>1</v>
      </c>
      <c r="AH41" s="33">
        <f t="shared" si="10"/>
        <v>1</v>
      </c>
      <c r="AI41" s="33">
        <f t="shared" si="10"/>
        <v>1</v>
      </c>
      <c r="AJ41" s="33">
        <f t="shared" si="10"/>
        <v>1</v>
      </c>
      <c r="AK41" s="33">
        <f t="shared" si="10"/>
        <v>1</v>
      </c>
      <c r="AL41" s="33">
        <f t="shared" si="10"/>
        <v>1</v>
      </c>
      <c r="AM41" s="33">
        <f t="shared" si="10"/>
        <v>1</v>
      </c>
      <c r="AN41" s="33">
        <f t="shared" si="10"/>
        <v>1</v>
      </c>
      <c r="AO41" s="33">
        <f t="shared" si="10"/>
        <v>1</v>
      </c>
      <c r="AP41" s="33">
        <f t="shared" si="10"/>
        <v>1</v>
      </c>
      <c r="AQ41" s="13"/>
      <c r="AR41" s="13"/>
      <c r="AS41" s="13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22"/>
      <c r="BE41" s="22"/>
    </row>
    <row r="42" spans="1:57" ht="18.75" customHeight="1" x14ac:dyDescent="0.25">
      <c r="A42" s="36" t="s">
        <v>92</v>
      </c>
      <c r="B42" s="36" t="s">
        <v>93</v>
      </c>
      <c r="C42" s="31" t="s">
        <v>111</v>
      </c>
      <c r="D42" s="34">
        <v>1</v>
      </c>
      <c r="E42" s="34">
        <f t="shared" si="0"/>
        <v>1</v>
      </c>
      <c r="F42" s="34">
        <f t="shared" si="7"/>
        <v>1</v>
      </c>
      <c r="G42" s="34">
        <f t="shared" si="7"/>
        <v>1</v>
      </c>
      <c r="H42" s="34">
        <f t="shared" si="7"/>
        <v>1</v>
      </c>
      <c r="I42" s="34">
        <f t="shared" si="7"/>
        <v>1</v>
      </c>
      <c r="J42" s="34">
        <f t="shared" si="7"/>
        <v>1</v>
      </c>
      <c r="K42" s="34">
        <f t="shared" si="7"/>
        <v>1</v>
      </c>
      <c r="L42" s="34">
        <f t="shared" si="7"/>
        <v>1</v>
      </c>
      <c r="M42" s="34">
        <f t="shared" si="7"/>
        <v>1</v>
      </c>
      <c r="N42" s="34">
        <f t="shared" si="7"/>
        <v>1</v>
      </c>
      <c r="O42" s="34">
        <f t="shared" si="7"/>
        <v>1</v>
      </c>
      <c r="P42" s="34">
        <f t="shared" si="7"/>
        <v>1</v>
      </c>
      <c r="Q42" s="34">
        <f t="shared" si="7"/>
        <v>1</v>
      </c>
      <c r="R42" s="34">
        <f t="shared" si="7"/>
        <v>1</v>
      </c>
      <c r="S42" s="34">
        <f t="shared" si="7"/>
        <v>1</v>
      </c>
      <c r="T42" s="13"/>
      <c r="U42" s="12"/>
      <c r="V42" s="12"/>
      <c r="W42" s="34">
        <v>1</v>
      </c>
      <c r="X42" s="34">
        <f>$W42</f>
        <v>1</v>
      </c>
      <c r="Y42" s="34">
        <f t="shared" si="9"/>
        <v>1</v>
      </c>
      <c r="Z42" s="34">
        <f t="shared" si="9"/>
        <v>1</v>
      </c>
      <c r="AA42" s="34">
        <f t="shared" si="9"/>
        <v>1</v>
      </c>
      <c r="AB42" s="34">
        <f t="shared" si="9"/>
        <v>1</v>
      </c>
      <c r="AC42" s="34">
        <f t="shared" si="9"/>
        <v>1</v>
      </c>
      <c r="AD42" s="34">
        <f t="shared" si="9"/>
        <v>1</v>
      </c>
      <c r="AE42" s="34">
        <f t="shared" si="9"/>
        <v>1</v>
      </c>
      <c r="AF42" s="34">
        <f t="shared" si="9"/>
        <v>1</v>
      </c>
      <c r="AG42" s="34">
        <f t="shared" si="9"/>
        <v>1</v>
      </c>
      <c r="AH42" s="34">
        <f t="shared" si="9"/>
        <v>1</v>
      </c>
      <c r="AI42" s="34">
        <f t="shared" si="9"/>
        <v>1</v>
      </c>
      <c r="AJ42" s="34">
        <f t="shared" si="9"/>
        <v>1</v>
      </c>
      <c r="AK42" s="34">
        <f t="shared" si="9"/>
        <v>1</v>
      </c>
      <c r="AL42" s="34">
        <f t="shared" si="9"/>
        <v>1</v>
      </c>
      <c r="AM42" s="34">
        <f t="shared" si="9"/>
        <v>1</v>
      </c>
      <c r="AN42" s="34">
        <f t="shared" si="9"/>
        <v>1</v>
      </c>
      <c r="AO42" s="34">
        <f t="shared" si="9"/>
        <v>1</v>
      </c>
      <c r="AP42" s="34">
        <f t="shared" si="9"/>
        <v>1</v>
      </c>
      <c r="AQ42" s="13"/>
      <c r="AR42" s="13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22"/>
      <c r="BE42" s="22">
        <f t="shared" si="3"/>
        <v>36</v>
      </c>
    </row>
    <row r="43" spans="1:57" ht="18.75" customHeight="1" x14ac:dyDescent="0.25">
      <c r="A43" s="37"/>
      <c r="B43" s="37"/>
      <c r="C43" s="32" t="s">
        <v>112</v>
      </c>
      <c r="D43" s="35">
        <v>1</v>
      </c>
      <c r="E43" s="35">
        <f t="shared" si="0"/>
        <v>1</v>
      </c>
      <c r="F43" s="35">
        <f t="shared" si="0"/>
        <v>1</v>
      </c>
      <c r="G43" s="35">
        <f t="shared" si="0"/>
        <v>1</v>
      </c>
      <c r="H43" s="35">
        <f t="shared" si="0"/>
        <v>1</v>
      </c>
      <c r="I43" s="35">
        <f t="shared" si="0"/>
        <v>1</v>
      </c>
      <c r="J43" s="35">
        <f t="shared" si="0"/>
        <v>1</v>
      </c>
      <c r="K43" s="35">
        <f t="shared" si="0"/>
        <v>1</v>
      </c>
      <c r="L43" s="35">
        <f t="shared" si="0"/>
        <v>1</v>
      </c>
      <c r="M43" s="35">
        <f t="shared" si="0"/>
        <v>1</v>
      </c>
      <c r="N43" s="35">
        <f t="shared" si="0"/>
        <v>1</v>
      </c>
      <c r="O43" s="35">
        <f t="shared" si="0"/>
        <v>1</v>
      </c>
      <c r="P43" s="35">
        <f t="shared" si="0"/>
        <v>1</v>
      </c>
      <c r="Q43" s="35">
        <f t="shared" si="0"/>
        <v>1</v>
      </c>
      <c r="R43" s="35">
        <f t="shared" si="0"/>
        <v>1</v>
      </c>
      <c r="S43" s="35">
        <f t="shared" si="0"/>
        <v>1</v>
      </c>
      <c r="T43" s="13"/>
      <c r="U43" s="12"/>
      <c r="V43" s="12"/>
      <c r="W43" s="35">
        <f t="shared" ref="W43:AP43" si="11">$D43</f>
        <v>1</v>
      </c>
      <c r="X43" s="35">
        <f t="shared" si="11"/>
        <v>1</v>
      </c>
      <c r="Y43" s="35">
        <f t="shared" si="11"/>
        <v>1</v>
      </c>
      <c r="Z43" s="35">
        <f t="shared" si="11"/>
        <v>1</v>
      </c>
      <c r="AA43" s="35">
        <f t="shared" si="11"/>
        <v>1</v>
      </c>
      <c r="AB43" s="35">
        <f t="shared" si="11"/>
        <v>1</v>
      </c>
      <c r="AC43" s="35">
        <f t="shared" si="11"/>
        <v>1</v>
      </c>
      <c r="AD43" s="35">
        <f t="shared" si="11"/>
        <v>1</v>
      </c>
      <c r="AE43" s="35">
        <f t="shared" si="11"/>
        <v>1</v>
      </c>
      <c r="AF43" s="35">
        <f t="shared" si="11"/>
        <v>1</v>
      </c>
      <c r="AG43" s="35">
        <f t="shared" si="11"/>
        <v>1</v>
      </c>
      <c r="AH43" s="35">
        <f t="shared" si="11"/>
        <v>1</v>
      </c>
      <c r="AI43" s="35">
        <f t="shared" si="11"/>
        <v>1</v>
      </c>
      <c r="AJ43" s="35">
        <f t="shared" si="11"/>
        <v>1</v>
      </c>
      <c r="AK43" s="35">
        <f t="shared" si="11"/>
        <v>1</v>
      </c>
      <c r="AL43" s="35">
        <f t="shared" si="11"/>
        <v>1</v>
      </c>
      <c r="AM43" s="35">
        <f t="shared" si="11"/>
        <v>1</v>
      </c>
      <c r="AN43" s="35">
        <f t="shared" si="11"/>
        <v>1</v>
      </c>
      <c r="AO43" s="35">
        <f t="shared" si="11"/>
        <v>1</v>
      </c>
      <c r="AP43" s="35">
        <f t="shared" si="11"/>
        <v>1</v>
      </c>
      <c r="AQ43" s="13"/>
      <c r="AR43" s="13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22"/>
      <c r="BE43" s="22">
        <f t="shared" si="3"/>
        <v>36</v>
      </c>
    </row>
    <row r="44" spans="1:57" ht="18.75" customHeight="1" x14ac:dyDescent="0.25">
      <c r="A44" s="36" t="s">
        <v>94</v>
      </c>
      <c r="B44" s="36" t="s">
        <v>87</v>
      </c>
      <c r="C44" s="31" t="s">
        <v>111</v>
      </c>
      <c r="D44" s="34">
        <v>2</v>
      </c>
      <c r="E44" s="34">
        <f t="shared" si="0"/>
        <v>2</v>
      </c>
      <c r="F44" s="34">
        <f t="shared" si="7"/>
        <v>2</v>
      </c>
      <c r="G44" s="34">
        <f t="shared" si="7"/>
        <v>2</v>
      </c>
      <c r="H44" s="34">
        <f t="shared" si="7"/>
        <v>2</v>
      </c>
      <c r="I44" s="34">
        <f t="shared" si="7"/>
        <v>2</v>
      </c>
      <c r="J44" s="34">
        <f t="shared" si="7"/>
        <v>2</v>
      </c>
      <c r="K44" s="34">
        <f t="shared" si="7"/>
        <v>2</v>
      </c>
      <c r="L44" s="34">
        <f t="shared" si="7"/>
        <v>2</v>
      </c>
      <c r="M44" s="34">
        <f t="shared" si="7"/>
        <v>2</v>
      </c>
      <c r="N44" s="34">
        <f t="shared" si="7"/>
        <v>2</v>
      </c>
      <c r="O44" s="34">
        <f t="shared" si="7"/>
        <v>2</v>
      </c>
      <c r="P44" s="34">
        <f t="shared" si="7"/>
        <v>2</v>
      </c>
      <c r="Q44" s="34">
        <f t="shared" si="7"/>
        <v>2</v>
      </c>
      <c r="R44" s="34">
        <f t="shared" si="7"/>
        <v>2</v>
      </c>
      <c r="S44" s="34">
        <f t="shared" si="7"/>
        <v>2</v>
      </c>
      <c r="T44" s="13"/>
      <c r="U44" s="12"/>
      <c r="V44" s="12"/>
      <c r="W44" s="34">
        <v>2</v>
      </c>
      <c r="X44" s="34">
        <f>$W44</f>
        <v>2</v>
      </c>
      <c r="Y44" s="34">
        <f t="shared" ref="Y44:AP44" si="12">$W44</f>
        <v>2</v>
      </c>
      <c r="Z44" s="34">
        <f t="shared" si="12"/>
        <v>2</v>
      </c>
      <c r="AA44" s="34">
        <f t="shared" si="12"/>
        <v>2</v>
      </c>
      <c r="AB44" s="34">
        <f t="shared" si="12"/>
        <v>2</v>
      </c>
      <c r="AC44" s="34">
        <f t="shared" si="12"/>
        <v>2</v>
      </c>
      <c r="AD44" s="34">
        <f t="shared" si="12"/>
        <v>2</v>
      </c>
      <c r="AE44" s="34">
        <f t="shared" si="12"/>
        <v>2</v>
      </c>
      <c r="AF44" s="34">
        <f t="shared" si="12"/>
        <v>2</v>
      </c>
      <c r="AG44" s="34">
        <f t="shared" si="12"/>
        <v>2</v>
      </c>
      <c r="AH44" s="34">
        <f t="shared" si="12"/>
        <v>2</v>
      </c>
      <c r="AI44" s="34">
        <f t="shared" si="12"/>
        <v>2</v>
      </c>
      <c r="AJ44" s="34">
        <f t="shared" si="12"/>
        <v>2</v>
      </c>
      <c r="AK44" s="34">
        <f t="shared" si="12"/>
        <v>2</v>
      </c>
      <c r="AL44" s="34">
        <f t="shared" si="12"/>
        <v>2</v>
      </c>
      <c r="AM44" s="34">
        <f t="shared" si="12"/>
        <v>2</v>
      </c>
      <c r="AN44" s="34">
        <f t="shared" si="12"/>
        <v>2</v>
      </c>
      <c r="AO44" s="34">
        <f t="shared" si="12"/>
        <v>2</v>
      </c>
      <c r="AP44" s="34">
        <f t="shared" si="12"/>
        <v>2</v>
      </c>
      <c r="AQ44" s="13"/>
      <c r="AR44" s="13"/>
      <c r="AS44" s="13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22"/>
      <c r="BE44" s="22">
        <f t="shared" si="3"/>
        <v>72</v>
      </c>
    </row>
    <row r="45" spans="1:57" ht="18.75" customHeight="1" x14ac:dyDescent="0.25">
      <c r="A45" s="50"/>
      <c r="B45" s="37"/>
      <c r="C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3"/>
      <c r="U45" s="12"/>
      <c r="V45" s="1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13"/>
      <c r="AR45" s="13"/>
      <c r="AS45" s="13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22"/>
      <c r="BE45" s="22"/>
    </row>
    <row r="46" spans="1:57" ht="18.75" customHeight="1" x14ac:dyDescent="0.25">
      <c r="A46" s="48" t="s">
        <v>95</v>
      </c>
      <c r="B46" s="48" t="s">
        <v>96</v>
      </c>
      <c r="C46" s="30" t="s">
        <v>111</v>
      </c>
      <c r="D46" s="33">
        <f>SUM(D48,D50,D52,D54)</f>
        <v>12</v>
      </c>
      <c r="E46" s="33">
        <f t="shared" si="0"/>
        <v>12</v>
      </c>
      <c r="F46" s="33">
        <f t="shared" si="7"/>
        <v>12</v>
      </c>
      <c r="G46" s="33">
        <f t="shared" si="7"/>
        <v>12</v>
      </c>
      <c r="H46" s="33">
        <f t="shared" si="7"/>
        <v>12</v>
      </c>
      <c r="I46" s="33">
        <f t="shared" si="7"/>
        <v>12</v>
      </c>
      <c r="J46" s="33">
        <f t="shared" si="7"/>
        <v>12</v>
      </c>
      <c r="K46" s="33">
        <f t="shared" si="7"/>
        <v>12</v>
      </c>
      <c r="L46" s="33">
        <f t="shared" si="7"/>
        <v>12</v>
      </c>
      <c r="M46" s="33">
        <f t="shared" si="7"/>
        <v>12</v>
      </c>
      <c r="N46" s="33">
        <f t="shared" si="7"/>
        <v>12</v>
      </c>
      <c r="O46" s="33">
        <f t="shared" si="7"/>
        <v>12</v>
      </c>
      <c r="P46" s="33">
        <f t="shared" si="7"/>
        <v>12</v>
      </c>
      <c r="Q46" s="33">
        <f t="shared" si="7"/>
        <v>12</v>
      </c>
      <c r="R46" s="33">
        <f t="shared" si="7"/>
        <v>12</v>
      </c>
      <c r="S46" s="33">
        <f t="shared" si="7"/>
        <v>12</v>
      </c>
      <c r="T46" s="13"/>
      <c r="U46" s="12"/>
      <c r="V46" s="12"/>
      <c r="W46" s="33">
        <f>SUM(W48,W50,W52,W54)</f>
        <v>12</v>
      </c>
      <c r="X46" s="33">
        <f>$W46</f>
        <v>12</v>
      </c>
      <c r="Y46" s="33">
        <f t="shared" ref="Y46:AP48" si="13">$W46</f>
        <v>12</v>
      </c>
      <c r="Z46" s="33">
        <f t="shared" si="13"/>
        <v>12</v>
      </c>
      <c r="AA46" s="33">
        <f t="shared" si="13"/>
        <v>12</v>
      </c>
      <c r="AB46" s="33">
        <f t="shared" si="13"/>
        <v>12</v>
      </c>
      <c r="AC46" s="33">
        <f t="shared" si="13"/>
        <v>12</v>
      </c>
      <c r="AD46" s="33">
        <f t="shared" si="13"/>
        <v>12</v>
      </c>
      <c r="AE46" s="33">
        <f t="shared" si="13"/>
        <v>12</v>
      </c>
      <c r="AF46" s="33">
        <f t="shared" si="13"/>
        <v>12</v>
      </c>
      <c r="AG46" s="33">
        <f t="shared" si="13"/>
        <v>12</v>
      </c>
      <c r="AH46" s="33">
        <f t="shared" si="13"/>
        <v>12</v>
      </c>
      <c r="AI46" s="33">
        <f t="shared" si="13"/>
        <v>12</v>
      </c>
      <c r="AJ46" s="33">
        <f t="shared" si="13"/>
        <v>12</v>
      </c>
      <c r="AK46" s="33">
        <f t="shared" si="13"/>
        <v>12</v>
      </c>
      <c r="AL46" s="33">
        <f t="shared" si="13"/>
        <v>12</v>
      </c>
      <c r="AM46" s="33">
        <f t="shared" si="13"/>
        <v>12</v>
      </c>
      <c r="AN46" s="33">
        <f t="shared" si="13"/>
        <v>12</v>
      </c>
      <c r="AO46" s="33">
        <f t="shared" si="13"/>
        <v>12</v>
      </c>
      <c r="AP46" s="33">
        <f t="shared" si="13"/>
        <v>12</v>
      </c>
      <c r="AQ46" s="13"/>
      <c r="AR46" s="13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22"/>
      <c r="BE46" s="22">
        <f t="shared" si="3"/>
        <v>432</v>
      </c>
    </row>
    <row r="47" spans="1:57" ht="18.75" customHeight="1" x14ac:dyDescent="0.25">
      <c r="A47" s="49"/>
      <c r="B47" s="49"/>
      <c r="C47" s="3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3"/>
      <c r="U47" s="12"/>
      <c r="V47" s="12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13"/>
      <c r="AR47" s="13"/>
      <c r="AS47" s="13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22"/>
      <c r="BE47" s="22"/>
    </row>
    <row r="48" spans="1:57" ht="18.75" customHeight="1" x14ac:dyDescent="0.25">
      <c r="A48" s="36" t="s">
        <v>97</v>
      </c>
      <c r="B48" s="36" t="s">
        <v>98</v>
      </c>
      <c r="C48" s="31" t="s">
        <v>111</v>
      </c>
      <c r="D48" s="34">
        <v>6</v>
      </c>
      <c r="E48" s="34">
        <f t="shared" si="0"/>
        <v>6</v>
      </c>
      <c r="F48" s="34">
        <f t="shared" ref="F48:S62" si="14">$D48</f>
        <v>6</v>
      </c>
      <c r="G48" s="34">
        <f t="shared" si="14"/>
        <v>6</v>
      </c>
      <c r="H48" s="34">
        <f t="shared" si="14"/>
        <v>6</v>
      </c>
      <c r="I48" s="34">
        <f t="shared" si="14"/>
        <v>6</v>
      </c>
      <c r="J48" s="34">
        <f t="shared" si="14"/>
        <v>6</v>
      </c>
      <c r="K48" s="34">
        <f t="shared" si="14"/>
        <v>6</v>
      </c>
      <c r="L48" s="34">
        <f t="shared" si="14"/>
        <v>6</v>
      </c>
      <c r="M48" s="34">
        <f t="shared" si="14"/>
        <v>6</v>
      </c>
      <c r="N48" s="34">
        <f t="shared" si="14"/>
        <v>6</v>
      </c>
      <c r="O48" s="34">
        <f t="shared" si="14"/>
        <v>6</v>
      </c>
      <c r="P48" s="34">
        <f t="shared" si="14"/>
        <v>6</v>
      </c>
      <c r="Q48" s="34">
        <f t="shared" si="14"/>
        <v>6</v>
      </c>
      <c r="R48" s="34">
        <f t="shared" si="14"/>
        <v>6</v>
      </c>
      <c r="S48" s="34">
        <f t="shared" si="14"/>
        <v>6</v>
      </c>
      <c r="T48" s="13"/>
      <c r="U48" s="12"/>
      <c r="V48" s="12"/>
      <c r="W48" s="34">
        <v>6</v>
      </c>
      <c r="X48" s="34">
        <f>$W48</f>
        <v>6</v>
      </c>
      <c r="Y48" s="34">
        <f t="shared" si="13"/>
        <v>6</v>
      </c>
      <c r="Z48" s="34">
        <f t="shared" si="13"/>
        <v>6</v>
      </c>
      <c r="AA48" s="34">
        <f t="shared" si="13"/>
        <v>6</v>
      </c>
      <c r="AB48" s="34">
        <f t="shared" si="13"/>
        <v>6</v>
      </c>
      <c r="AC48" s="34">
        <f t="shared" si="13"/>
        <v>6</v>
      </c>
      <c r="AD48" s="34">
        <f t="shared" si="13"/>
        <v>6</v>
      </c>
      <c r="AE48" s="34">
        <f t="shared" si="13"/>
        <v>6</v>
      </c>
      <c r="AF48" s="34">
        <f t="shared" si="13"/>
        <v>6</v>
      </c>
      <c r="AG48" s="34">
        <f t="shared" si="13"/>
        <v>6</v>
      </c>
      <c r="AH48" s="34">
        <f t="shared" si="13"/>
        <v>6</v>
      </c>
      <c r="AI48" s="34">
        <f t="shared" si="13"/>
        <v>6</v>
      </c>
      <c r="AJ48" s="34">
        <f t="shared" si="13"/>
        <v>6</v>
      </c>
      <c r="AK48" s="34">
        <f t="shared" si="13"/>
        <v>6</v>
      </c>
      <c r="AL48" s="34">
        <f t="shared" si="13"/>
        <v>6</v>
      </c>
      <c r="AM48" s="34">
        <f t="shared" si="13"/>
        <v>6</v>
      </c>
      <c r="AN48" s="34">
        <f t="shared" si="13"/>
        <v>6</v>
      </c>
      <c r="AO48" s="34">
        <f t="shared" si="13"/>
        <v>6</v>
      </c>
      <c r="AP48" s="34">
        <f t="shared" si="13"/>
        <v>6</v>
      </c>
      <c r="AQ48" s="13"/>
      <c r="AR48" s="13"/>
      <c r="AS48" s="13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2"/>
      <c r="BE48" s="22">
        <f t="shared" si="3"/>
        <v>216</v>
      </c>
    </row>
    <row r="49" spans="1:57" ht="18.75" customHeight="1" x14ac:dyDescent="0.25">
      <c r="A49" s="37"/>
      <c r="B49" s="37"/>
      <c r="C49" s="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3"/>
      <c r="U49" s="12"/>
      <c r="V49" s="1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13"/>
      <c r="AR49" s="13"/>
      <c r="AS49" s="13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2"/>
      <c r="BE49" s="22"/>
    </row>
    <row r="50" spans="1:57" ht="18.75" customHeight="1" x14ac:dyDescent="0.25">
      <c r="A50" s="36" t="s">
        <v>99</v>
      </c>
      <c r="B50" s="36" t="s">
        <v>100</v>
      </c>
      <c r="C50" s="31" t="s">
        <v>111</v>
      </c>
      <c r="D50" s="34">
        <v>2</v>
      </c>
      <c r="E50" s="34">
        <f t="shared" si="0"/>
        <v>2</v>
      </c>
      <c r="F50" s="34">
        <f t="shared" si="14"/>
        <v>2</v>
      </c>
      <c r="G50" s="34">
        <f t="shared" si="14"/>
        <v>2</v>
      </c>
      <c r="H50" s="34">
        <f t="shared" si="14"/>
        <v>2</v>
      </c>
      <c r="I50" s="34">
        <f t="shared" si="14"/>
        <v>2</v>
      </c>
      <c r="J50" s="34">
        <f t="shared" si="14"/>
        <v>2</v>
      </c>
      <c r="K50" s="34">
        <f t="shared" si="14"/>
        <v>2</v>
      </c>
      <c r="L50" s="34">
        <f t="shared" si="14"/>
        <v>2</v>
      </c>
      <c r="M50" s="34">
        <f t="shared" si="14"/>
        <v>2</v>
      </c>
      <c r="N50" s="34">
        <f t="shared" si="14"/>
        <v>2</v>
      </c>
      <c r="O50" s="34">
        <f t="shared" si="14"/>
        <v>2</v>
      </c>
      <c r="P50" s="34">
        <f t="shared" si="14"/>
        <v>2</v>
      </c>
      <c r="Q50" s="34">
        <f t="shared" si="14"/>
        <v>2</v>
      </c>
      <c r="R50" s="34">
        <f t="shared" si="14"/>
        <v>2</v>
      </c>
      <c r="S50" s="34">
        <f t="shared" si="14"/>
        <v>2</v>
      </c>
      <c r="T50" s="13"/>
      <c r="U50" s="12"/>
      <c r="V50" s="12"/>
      <c r="W50" s="34">
        <v>2</v>
      </c>
      <c r="X50" s="34">
        <f>$W50</f>
        <v>2</v>
      </c>
      <c r="Y50" s="34">
        <f t="shared" ref="Y50:AP50" si="15">$W50</f>
        <v>2</v>
      </c>
      <c r="Z50" s="34">
        <f t="shared" si="15"/>
        <v>2</v>
      </c>
      <c r="AA50" s="34">
        <f t="shared" si="15"/>
        <v>2</v>
      </c>
      <c r="AB50" s="34">
        <f t="shared" si="15"/>
        <v>2</v>
      </c>
      <c r="AC50" s="34">
        <f t="shared" si="15"/>
        <v>2</v>
      </c>
      <c r="AD50" s="34">
        <f t="shared" si="15"/>
        <v>2</v>
      </c>
      <c r="AE50" s="34">
        <f t="shared" si="15"/>
        <v>2</v>
      </c>
      <c r="AF50" s="34">
        <f t="shared" si="15"/>
        <v>2</v>
      </c>
      <c r="AG50" s="34">
        <f t="shared" si="15"/>
        <v>2</v>
      </c>
      <c r="AH50" s="34">
        <f t="shared" si="15"/>
        <v>2</v>
      </c>
      <c r="AI50" s="34">
        <f t="shared" si="15"/>
        <v>2</v>
      </c>
      <c r="AJ50" s="34">
        <f t="shared" si="15"/>
        <v>2</v>
      </c>
      <c r="AK50" s="34">
        <f t="shared" si="15"/>
        <v>2</v>
      </c>
      <c r="AL50" s="34">
        <f t="shared" si="15"/>
        <v>2</v>
      </c>
      <c r="AM50" s="34">
        <f t="shared" si="15"/>
        <v>2</v>
      </c>
      <c r="AN50" s="34">
        <f t="shared" si="15"/>
        <v>2</v>
      </c>
      <c r="AO50" s="34">
        <f t="shared" si="15"/>
        <v>2</v>
      </c>
      <c r="AP50" s="34">
        <f t="shared" si="15"/>
        <v>2</v>
      </c>
      <c r="AQ50" s="13"/>
      <c r="AR50" s="13"/>
      <c r="AS50" s="13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22"/>
      <c r="BE50" s="22">
        <f t="shared" si="3"/>
        <v>72</v>
      </c>
    </row>
    <row r="51" spans="1:57" ht="18.75" customHeight="1" x14ac:dyDescent="0.25">
      <c r="A51" s="37"/>
      <c r="B51" s="37"/>
      <c r="C51" s="8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3"/>
      <c r="U51" s="12"/>
      <c r="V51" s="1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13"/>
      <c r="AR51" s="13"/>
      <c r="AS51" s="13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22"/>
      <c r="BE51" s="22"/>
    </row>
    <row r="52" spans="1:57" ht="18.75" customHeight="1" x14ac:dyDescent="0.25">
      <c r="A52" s="36" t="s">
        <v>101</v>
      </c>
      <c r="B52" s="36" t="s">
        <v>102</v>
      </c>
      <c r="C52" s="31" t="s">
        <v>111</v>
      </c>
      <c r="D52" s="34">
        <v>2</v>
      </c>
      <c r="E52" s="34">
        <f t="shared" ref="E52:S52" si="16">$D52</f>
        <v>2</v>
      </c>
      <c r="F52" s="34">
        <f t="shared" si="16"/>
        <v>2</v>
      </c>
      <c r="G52" s="34">
        <f t="shared" si="16"/>
        <v>2</v>
      </c>
      <c r="H52" s="34">
        <f t="shared" si="16"/>
        <v>2</v>
      </c>
      <c r="I52" s="34">
        <f t="shared" si="16"/>
        <v>2</v>
      </c>
      <c r="J52" s="34">
        <f t="shared" si="16"/>
        <v>2</v>
      </c>
      <c r="K52" s="34">
        <f t="shared" si="16"/>
        <v>2</v>
      </c>
      <c r="L52" s="34">
        <f t="shared" si="16"/>
        <v>2</v>
      </c>
      <c r="M52" s="34">
        <f t="shared" si="16"/>
        <v>2</v>
      </c>
      <c r="N52" s="34">
        <f t="shared" si="16"/>
        <v>2</v>
      </c>
      <c r="O52" s="34">
        <f t="shared" si="16"/>
        <v>2</v>
      </c>
      <c r="P52" s="34">
        <f t="shared" si="16"/>
        <v>2</v>
      </c>
      <c r="Q52" s="34">
        <f t="shared" si="16"/>
        <v>2</v>
      </c>
      <c r="R52" s="34">
        <f t="shared" si="16"/>
        <v>2</v>
      </c>
      <c r="S52" s="34">
        <f t="shared" si="16"/>
        <v>2</v>
      </c>
      <c r="T52" s="13"/>
      <c r="U52" s="12"/>
      <c r="V52" s="12"/>
      <c r="W52" s="34">
        <v>2</v>
      </c>
      <c r="X52" s="34">
        <f>$W52</f>
        <v>2</v>
      </c>
      <c r="Y52" s="34">
        <f t="shared" ref="Y52:AP52" si="17">$W52</f>
        <v>2</v>
      </c>
      <c r="Z52" s="34">
        <f t="shared" si="17"/>
        <v>2</v>
      </c>
      <c r="AA52" s="34">
        <f t="shared" si="17"/>
        <v>2</v>
      </c>
      <c r="AB52" s="34">
        <f t="shared" si="17"/>
        <v>2</v>
      </c>
      <c r="AC52" s="34">
        <f t="shared" si="17"/>
        <v>2</v>
      </c>
      <c r="AD52" s="34">
        <f t="shared" si="17"/>
        <v>2</v>
      </c>
      <c r="AE52" s="34">
        <f t="shared" si="17"/>
        <v>2</v>
      </c>
      <c r="AF52" s="34">
        <f t="shared" si="17"/>
        <v>2</v>
      </c>
      <c r="AG52" s="34">
        <f t="shared" si="17"/>
        <v>2</v>
      </c>
      <c r="AH52" s="34">
        <f t="shared" si="17"/>
        <v>2</v>
      </c>
      <c r="AI52" s="34">
        <f t="shared" si="17"/>
        <v>2</v>
      </c>
      <c r="AJ52" s="34">
        <f t="shared" si="17"/>
        <v>2</v>
      </c>
      <c r="AK52" s="34">
        <f t="shared" si="17"/>
        <v>2</v>
      </c>
      <c r="AL52" s="34">
        <f t="shared" si="17"/>
        <v>2</v>
      </c>
      <c r="AM52" s="34">
        <f t="shared" si="17"/>
        <v>2</v>
      </c>
      <c r="AN52" s="34">
        <f t="shared" si="17"/>
        <v>2</v>
      </c>
      <c r="AO52" s="34">
        <f t="shared" si="17"/>
        <v>2</v>
      </c>
      <c r="AP52" s="34">
        <f t="shared" si="17"/>
        <v>2</v>
      </c>
      <c r="AQ52" s="13"/>
      <c r="AR52" s="13"/>
      <c r="AS52" s="13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22"/>
      <c r="BE52" s="22">
        <f t="shared" si="3"/>
        <v>72</v>
      </c>
    </row>
    <row r="53" spans="1:57" ht="18.75" customHeight="1" x14ac:dyDescent="0.25">
      <c r="A53" s="37"/>
      <c r="B53" s="37"/>
      <c r="C53" s="8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3"/>
      <c r="U53" s="12"/>
      <c r="V53" s="1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13"/>
      <c r="AR53" s="13"/>
      <c r="AS53" s="13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2"/>
      <c r="BE53" s="22"/>
    </row>
    <row r="54" spans="1:57" ht="18.75" customHeight="1" x14ac:dyDescent="0.25">
      <c r="A54" s="36" t="s">
        <v>103</v>
      </c>
      <c r="B54" s="36" t="s">
        <v>104</v>
      </c>
      <c r="C54" s="31" t="s">
        <v>111</v>
      </c>
      <c r="D54" s="34">
        <v>2</v>
      </c>
      <c r="E54" s="34">
        <f t="shared" si="0"/>
        <v>2</v>
      </c>
      <c r="F54" s="34">
        <f t="shared" si="14"/>
        <v>2</v>
      </c>
      <c r="G54" s="34">
        <f t="shared" si="14"/>
        <v>2</v>
      </c>
      <c r="H54" s="34">
        <f t="shared" si="14"/>
        <v>2</v>
      </c>
      <c r="I54" s="34">
        <f t="shared" si="14"/>
        <v>2</v>
      </c>
      <c r="J54" s="34">
        <f t="shared" si="14"/>
        <v>2</v>
      </c>
      <c r="K54" s="34">
        <f t="shared" si="14"/>
        <v>2</v>
      </c>
      <c r="L54" s="34">
        <f t="shared" si="14"/>
        <v>2</v>
      </c>
      <c r="M54" s="34">
        <f t="shared" si="14"/>
        <v>2</v>
      </c>
      <c r="N54" s="34">
        <f t="shared" si="14"/>
        <v>2</v>
      </c>
      <c r="O54" s="34">
        <f t="shared" si="14"/>
        <v>2</v>
      </c>
      <c r="P54" s="34">
        <f t="shared" si="14"/>
        <v>2</v>
      </c>
      <c r="Q54" s="34">
        <f t="shared" si="14"/>
        <v>2</v>
      </c>
      <c r="R54" s="34">
        <f t="shared" si="14"/>
        <v>2</v>
      </c>
      <c r="S54" s="34">
        <f t="shared" si="14"/>
        <v>2</v>
      </c>
      <c r="T54" s="13"/>
      <c r="U54" s="12"/>
      <c r="V54" s="12"/>
      <c r="W54" s="34">
        <v>2</v>
      </c>
      <c r="X54" s="34">
        <f>$W54</f>
        <v>2</v>
      </c>
      <c r="Y54" s="34">
        <f t="shared" ref="Y54:AP54" si="18">$W54</f>
        <v>2</v>
      </c>
      <c r="Z54" s="34">
        <f t="shared" si="18"/>
        <v>2</v>
      </c>
      <c r="AA54" s="34">
        <f t="shared" si="18"/>
        <v>2</v>
      </c>
      <c r="AB54" s="34">
        <f t="shared" si="18"/>
        <v>2</v>
      </c>
      <c r="AC54" s="34">
        <f t="shared" si="18"/>
        <v>2</v>
      </c>
      <c r="AD54" s="34">
        <f t="shared" si="18"/>
        <v>2</v>
      </c>
      <c r="AE54" s="34">
        <f t="shared" si="18"/>
        <v>2</v>
      </c>
      <c r="AF54" s="34">
        <f t="shared" si="18"/>
        <v>2</v>
      </c>
      <c r="AG54" s="34">
        <f t="shared" si="18"/>
        <v>2</v>
      </c>
      <c r="AH54" s="34">
        <f t="shared" si="18"/>
        <v>2</v>
      </c>
      <c r="AI54" s="34">
        <f t="shared" si="18"/>
        <v>2</v>
      </c>
      <c r="AJ54" s="34">
        <f t="shared" si="18"/>
        <v>2</v>
      </c>
      <c r="AK54" s="34">
        <f t="shared" si="18"/>
        <v>2</v>
      </c>
      <c r="AL54" s="34">
        <f t="shared" si="18"/>
        <v>2</v>
      </c>
      <c r="AM54" s="34">
        <f t="shared" si="18"/>
        <v>2</v>
      </c>
      <c r="AN54" s="34">
        <f t="shared" si="18"/>
        <v>2</v>
      </c>
      <c r="AO54" s="34">
        <f t="shared" si="18"/>
        <v>2</v>
      </c>
      <c r="AP54" s="34">
        <f t="shared" si="18"/>
        <v>2</v>
      </c>
      <c r="AQ54" s="13"/>
      <c r="AR54" s="13"/>
      <c r="AS54" s="13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22"/>
      <c r="BE54" s="22">
        <f t="shared" si="3"/>
        <v>72</v>
      </c>
    </row>
    <row r="55" spans="1:57" ht="18.75" customHeight="1" x14ac:dyDescent="0.25">
      <c r="A55" s="37"/>
      <c r="B55" s="37"/>
      <c r="C55" s="8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13"/>
      <c r="U55" s="12"/>
      <c r="V55" s="1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13"/>
      <c r="AR55" s="13"/>
      <c r="A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22"/>
      <c r="BE55" s="22"/>
    </row>
    <row r="56" spans="1:57" ht="18.75" customHeight="1" x14ac:dyDescent="0.25">
      <c r="A56" s="46"/>
      <c r="B56" s="48" t="s">
        <v>105</v>
      </c>
      <c r="C56" s="30" t="s">
        <v>111</v>
      </c>
      <c r="D56" s="33">
        <f>SUM(D58,D60,D62)</f>
        <v>9</v>
      </c>
      <c r="E56" s="33">
        <f t="shared" si="0"/>
        <v>9</v>
      </c>
      <c r="F56" s="33">
        <f t="shared" si="14"/>
        <v>9</v>
      </c>
      <c r="G56" s="33">
        <f t="shared" si="14"/>
        <v>9</v>
      </c>
      <c r="H56" s="33">
        <f t="shared" si="14"/>
        <v>9</v>
      </c>
      <c r="I56" s="33">
        <f t="shared" si="14"/>
        <v>9</v>
      </c>
      <c r="J56" s="33">
        <f t="shared" si="14"/>
        <v>9</v>
      </c>
      <c r="K56" s="33">
        <f t="shared" si="14"/>
        <v>9</v>
      </c>
      <c r="L56" s="33">
        <f t="shared" si="14"/>
        <v>9</v>
      </c>
      <c r="M56" s="33">
        <f t="shared" si="14"/>
        <v>9</v>
      </c>
      <c r="N56" s="33">
        <f t="shared" si="14"/>
        <v>9</v>
      </c>
      <c r="O56" s="33">
        <f t="shared" si="14"/>
        <v>9</v>
      </c>
      <c r="P56" s="33">
        <f t="shared" si="14"/>
        <v>9</v>
      </c>
      <c r="Q56" s="33">
        <f t="shared" si="14"/>
        <v>9</v>
      </c>
      <c r="R56" s="33">
        <f t="shared" si="14"/>
        <v>9</v>
      </c>
      <c r="S56" s="33">
        <f t="shared" si="14"/>
        <v>9</v>
      </c>
      <c r="T56" s="13"/>
      <c r="U56" s="12"/>
      <c r="V56" s="12"/>
      <c r="W56" s="33">
        <f>SUM(W58,W60,W62)</f>
        <v>8</v>
      </c>
      <c r="X56" s="33">
        <f>$W56</f>
        <v>8</v>
      </c>
      <c r="Y56" s="33">
        <f t="shared" ref="Y56:AP56" si="19">$W56</f>
        <v>8</v>
      </c>
      <c r="Z56" s="33">
        <f t="shared" si="19"/>
        <v>8</v>
      </c>
      <c r="AA56" s="33">
        <f t="shared" si="19"/>
        <v>8</v>
      </c>
      <c r="AB56" s="33">
        <f t="shared" si="19"/>
        <v>8</v>
      </c>
      <c r="AC56" s="33">
        <f t="shared" si="19"/>
        <v>8</v>
      </c>
      <c r="AD56" s="33">
        <f t="shared" si="19"/>
        <v>8</v>
      </c>
      <c r="AE56" s="33">
        <f t="shared" si="19"/>
        <v>8</v>
      </c>
      <c r="AF56" s="33">
        <f t="shared" si="19"/>
        <v>8</v>
      </c>
      <c r="AG56" s="33">
        <f t="shared" si="19"/>
        <v>8</v>
      </c>
      <c r="AH56" s="33">
        <f t="shared" si="19"/>
        <v>8</v>
      </c>
      <c r="AI56" s="33">
        <f t="shared" si="19"/>
        <v>8</v>
      </c>
      <c r="AJ56" s="33">
        <f t="shared" si="19"/>
        <v>8</v>
      </c>
      <c r="AK56" s="33">
        <f t="shared" si="19"/>
        <v>8</v>
      </c>
      <c r="AL56" s="33">
        <f t="shared" si="19"/>
        <v>8</v>
      </c>
      <c r="AM56" s="33">
        <f t="shared" si="19"/>
        <v>8</v>
      </c>
      <c r="AN56" s="33">
        <f t="shared" si="19"/>
        <v>8</v>
      </c>
      <c r="AO56" s="33">
        <f t="shared" si="19"/>
        <v>8</v>
      </c>
      <c r="AP56" s="33">
        <f t="shared" si="19"/>
        <v>8</v>
      </c>
      <c r="AQ56" s="13"/>
      <c r="AR56" s="13"/>
      <c r="AS56" s="13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2"/>
      <c r="BE56" s="22">
        <f t="shared" si="3"/>
        <v>304</v>
      </c>
    </row>
    <row r="57" spans="1:57" ht="18.75" customHeight="1" x14ac:dyDescent="0.25">
      <c r="A57" s="47"/>
      <c r="B57" s="49"/>
      <c r="C57" s="30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13"/>
      <c r="U57" s="12"/>
      <c r="V57" s="12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13"/>
      <c r="AR57" s="13"/>
      <c r="AS57" s="13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2"/>
      <c r="BE57" s="22"/>
    </row>
    <row r="58" spans="1:57" ht="18.75" customHeight="1" x14ac:dyDescent="0.25">
      <c r="A58" s="36" t="s">
        <v>106</v>
      </c>
      <c r="B58" s="36" t="s">
        <v>98</v>
      </c>
      <c r="C58" s="31" t="s">
        <v>111</v>
      </c>
      <c r="D58" s="34">
        <v>4</v>
      </c>
      <c r="E58" s="34">
        <f t="shared" si="0"/>
        <v>4</v>
      </c>
      <c r="F58" s="34">
        <f t="shared" si="14"/>
        <v>4</v>
      </c>
      <c r="G58" s="34">
        <f t="shared" si="14"/>
        <v>4</v>
      </c>
      <c r="H58" s="34">
        <f t="shared" si="14"/>
        <v>4</v>
      </c>
      <c r="I58" s="34">
        <f t="shared" si="14"/>
        <v>4</v>
      </c>
      <c r="J58" s="34">
        <f t="shared" si="14"/>
        <v>4</v>
      </c>
      <c r="K58" s="34">
        <f t="shared" si="14"/>
        <v>4</v>
      </c>
      <c r="L58" s="34">
        <f t="shared" si="14"/>
        <v>4</v>
      </c>
      <c r="M58" s="34">
        <f t="shared" si="14"/>
        <v>4</v>
      </c>
      <c r="N58" s="34">
        <f t="shared" si="14"/>
        <v>4</v>
      </c>
      <c r="O58" s="34">
        <f t="shared" si="14"/>
        <v>4</v>
      </c>
      <c r="P58" s="34">
        <f t="shared" si="14"/>
        <v>4</v>
      </c>
      <c r="Q58" s="34">
        <f t="shared" si="14"/>
        <v>4</v>
      </c>
      <c r="R58" s="34">
        <f t="shared" si="14"/>
        <v>4</v>
      </c>
      <c r="S58" s="34">
        <f t="shared" si="14"/>
        <v>4</v>
      </c>
      <c r="T58" s="13"/>
      <c r="U58" s="12"/>
      <c r="V58" s="12"/>
      <c r="W58" s="34">
        <v>4</v>
      </c>
      <c r="X58" s="34">
        <f>$W58</f>
        <v>4</v>
      </c>
      <c r="Y58" s="34">
        <f t="shared" ref="Y58:AP58" si="20">$W58</f>
        <v>4</v>
      </c>
      <c r="Z58" s="34">
        <f t="shared" si="20"/>
        <v>4</v>
      </c>
      <c r="AA58" s="34">
        <f t="shared" si="20"/>
        <v>4</v>
      </c>
      <c r="AB58" s="34">
        <f t="shared" si="20"/>
        <v>4</v>
      </c>
      <c r="AC58" s="34">
        <f t="shared" si="20"/>
        <v>4</v>
      </c>
      <c r="AD58" s="34">
        <f t="shared" si="20"/>
        <v>4</v>
      </c>
      <c r="AE58" s="34">
        <f t="shared" si="20"/>
        <v>4</v>
      </c>
      <c r="AF58" s="34">
        <f t="shared" si="20"/>
        <v>4</v>
      </c>
      <c r="AG58" s="34">
        <f t="shared" si="20"/>
        <v>4</v>
      </c>
      <c r="AH58" s="34">
        <f t="shared" si="20"/>
        <v>4</v>
      </c>
      <c r="AI58" s="34">
        <f t="shared" si="20"/>
        <v>4</v>
      </c>
      <c r="AJ58" s="34">
        <f t="shared" si="20"/>
        <v>4</v>
      </c>
      <c r="AK58" s="34">
        <f t="shared" si="20"/>
        <v>4</v>
      </c>
      <c r="AL58" s="34">
        <f t="shared" si="20"/>
        <v>4</v>
      </c>
      <c r="AM58" s="34">
        <f t="shared" si="20"/>
        <v>4</v>
      </c>
      <c r="AN58" s="34">
        <f t="shared" si="20"/>
        <v>4</v>
      </c>
      <c r="AO58" s="34">
        <f t="shared" si="20"/>
        <v>4</v>
      </c>
      <c r="AP58" s="34">
        <f t="shared" si="20"/>
        <v>4</v>
      </c>
      <c r="AQ58" s="13"/>
      <c r="AR58" s="13"/>
      <c r="AS58" s="13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22"/>
      <c r="BE58" s="22">
        <f t="shared" si="3"/>
        <v>144</v>
      </c>
    </row>
    <row r="59" spans="1:57" ht="18.75" customHeight="1" x14ac:dyDescent="0.25">
      <c r="A59" s="37"/>
      <c r="B59" s="37"/>
      <c r="C59" s="8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13"/>
      <c r="U59" s="12"/>
      <c r="V59" s="1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13"/>
      <c r="AR59" s="13"/>
      <c r="AS59" s="13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22"/>
      <c r="BE59" s="22"/>
    </row>
    <row r="60" spans="1:57" ht="18.75" customHeight="1" x14ac:dyDescent="0.25">
      <c r="A60" s="36" t="s">
        <v>107</v>
      </c>
      <c r="B60" s="36" t="s">
        <v>108</v>
      </c>
      <c r="C60" s="31" t="s">
        <v>111</v>
      </c>
      <c r="D60" s="34">
        <v>3</v>
      </c>
      <c r="E60" s="34">
        <f t="shared" si="0"/>
        <v>3</v>
      </c>
      <c r="F60" s="34">
        <f t="shared" si="14"/>
        <v>3</v>
      </c>
      <c r="G60" s="34">
        <f t="shared" si="14"/>
        <v>3</v>
      </c>
      <c r="H60" s="34">
        <f t="shared" si="14"/>
        <v>3</v>
      </c>
      <c r="I60" s="34">
        <f t="shared" si="14"/>
        <v>3</v>
      </c>
      <c r="J60" s="34">
        <f t="shared" si="14"/>
        <v>3</v>
      </c>
      <c r="K60" s="34">
        <f t="shared" si="14"/>
        <v>3</v>
      </c>
      <c r="L60" s="34">
        <f t="shared" si="14"/>
        <v>3</v>
      </c>
      <c r="M60" s="34">
        <f t="shared" si="14"/>
        <v>3</v>
      </c>
      <c r="N60" s="34">
        <f t="shared" si="14"/>
        <v>3</v>
      </c>
      <c r="O60" s="34">
        <f t="shared" si="14"/>
        <v>3</v>
      </c>
      <c r="P60" s="34">
        <f t="shared" si="14"/>
        <v>3</v>
      </c>
      <c r="Q60" s="34">
        <f t="shared" si="14"/>
        <v>3</v>
      </c>
      <c r="R60" s="34">
        <f t="shared" si="14"/>
        <v>3</v>
      </c>
      <c r="S60" s="34">
        <f t="shared" si="14"/>
        <v>3</v>
      </c>
      <c r="T60" s="13"/>
      <c r="U60" s="12"/>
      <c r="V60" s="12"/>
      <c r="W60" s="34">
        <v>2</v>
      </c>
      <c r="X60" s="34">
        <f>$W60</f>
        <v>2</v>
      </c>
      <c r="Y60" s="34">
        <f t="shared" ref="Y60:AP60" si="21">$W60</f>
        <v>2</v>
      </c>
      <c r="Z60" s="34">
        <f t="shared" si="21"/>
        <v>2</v>
      </c>
      <c r="AA60" s="34">
        <f t="shared" si="21"/>
        <v>2</v>
      </c>
      <c r="AB60" s="34">
        <f t="shared" si="21"/>
        <v>2</v>
      </c>
      <c r="AC60" s="34">
        <f t="shared" si="21"/>
        <v>2</v>
      </c>
      <c r="AD60" s="34">
        <f t="shared" si="21"/>
        <v>2</v>
      </c>
      <c r="AE60" s="34">
        <f t="shared" si="21"/>
        <v>2</v>
      </c>
      <c r="AF60" s="34">
        <f t="shared" si="21"/>
        <v>2</v>
      </c>
      <c r="AG60" s="34">
        <f t="shared" si="21"/>
        <v>2</v>
      </c>
      <c r="AH60" s="34">
        <f t="shared" si="21"/>
        <v>2</v>
      </c>
      <c r="AI60" s="34">
        <f t="shared" si="21"/>
        <v>2</v>
      </c>
      <c r="AJ60" s="34">
        <f t="shared" si="21"/>
        <v>2</v>
      </c>
      <c r="AK60" s="34">
        <f t="shared" si="21"/>
        <v>2</v>
      </c>
      <c r="AL60" s="34">
        <f t="shared" si="21"/>
        <v>2</v>
      </c>
      <c r="AM60" s="34">
        <f t="shared" si="21"/>
        <v>2</v>
      </c>
      <c r="AN60" s="34">
        <f t="shared" si="21"/>
        <v>2</v>
      </c>
      <c r="AO60" s="34">
        <f t="shared" si="21"/>
        <v>2</v>
      </c>
      <c r="AP60" s="34">
        <f t="shared" si="21"/>
        <v>2</v>
      </c>
      <c r="AQ60" s="13"/>
      <c r="AR60" s="13"/>
      <c r="AS60" s="13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2"/>
      <c r="BE60" s="22">
        <f t="shared" si="3"/>
        <v>88</v>
      </c>
    </row>
    <row r="61" spans="1:57" ht="18.75" customHeight="1" x14ac:dyDescent="0.25">
      <c r="A61" s="37"/>
      <c r="B61" s="37"/>
      <c r="C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13"/>
      <c r="U61" s="12"/>
      <c r="V61" s="1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13"/>
      <c r="AR61" s="13"/>
      <c r="AS61" s="13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2"/>
      <c r="BE61" s="22"/>
    </row>
    <row r="62" spans="1:57" ht="18.75" customHeight="1" x14ac:dyDescent="0.25">
      <c r="A62" s="36" t="s">
        <v>109</v>
      </c>
      <c r="B62" s="36" t="s">
        <v>110</v>
      </c>
      <c r="C62" s="31" t="s">
        <v>111</v>
      </c>
      <c r="D62" s="34">
        <v>2</v>
      </c>
      <c r="E62" s="34">
        <f t="shared" si="0"/>
        <v>2</v>
      </c>
      <c r="F62" s="34">
        <f t="shared" si="14"/>
        <v>2</v>
      </c>
      <c r="G62" s="34">
        <f t="shared" si="14"/>
        <v>2</v>
      </c>
      <c r="H62" s="34">
        <f t="shared" si="14"/>
        <v>2</v>
      </c>
      <c r="I62" s="34">
        <f t="shared" si="14"/>
        <v>2</v>
      </c>
      <c r="J62" s="34">
        <f t="shared" si="14"/>
        <v>2</v>
      </c>
      <c r="K62" s="34">
        <f t="shared" si="14"/>
        <v>2</v>
      </c>
      <c r="L62" s="34">
        <f t="shared" si="14"/>
        <v>2</v>
      </c>
      <c r="M62" s="34">
        <f t="shared" si="14"/>
        <v>2</v>
      </c>
      <c r="N62" s="34">
        <f t="shared" si="14"/>
        <v>2</v>
      </c>
      <c r="O62" s="34">
        <f t="shared" si="14"/>
        <v>2</v>
      </c>
      <c r="P62" s="34">
        <f t="shared" si="14"/>
        <v>2</v>
      </c>
      <c r="Q62" s="34">
        <f t="shared" si="14"/>
        <v>2</v>
      </c>
      <c r="R62" s="34">
        <f t="shared" si="14"/>
        <v>2</v>
      </c>
      <c r="S62" s="34">
        <f t="shared" si="14"/>
        <v>2</v>
      </c>
      <c r="T62" s="13"/>
      <c r="U62" s="12"/>
      <c r="V62" s="12"/>
      <c r="W62" s="34">
        <v>2</v>
      </c>
      <c r="X62" s="34">
        <f>$W62</f>
        <v>2</v>
      </c>
      <c r="Y62" s="34">
        <f t="shared" ref="Y62:AP62" si="22">$W62</f>
        <v>2</v>
      </c>
      <c r="Z62" s="34">
        <f t="shared" si="22"/>
        <v>2</v>
      </c>
      <c r="AA62" s="34">
        <f t="shared" si="22"/>
        <v>2</v>
      </c>
      <c r="AB62" s="34">
        <f t="shared" si="22"/>
        <v>2</v>
      </c>
      <c r="AC62" s="34">
        <f t="shared" si="22"/>
        <v>2</v>
      </c>
      <c r="AD62" s="34">
        <f t="shared" si="22"/>
        <v>2</v>
      </c>
      <c r="AE62" s="34">
        <f t="shared" si="22"/>
        <v>2</v>
      </c>
      <c r="AF62" s="34">
        <f t="shared" si="22"/>
        <v>2</v>
      </c>
      <c r="AG62" s="34">
        <f t="shared" si="22"/>
        <v>2</v>
      </c>
      <c r="AH62" s="34">
        <f t="shared" si="22"/>
        <v>2</v>
      </c>
      <c r="AI62" s="34">
        <f t="shared" si="22"/>
        <v>2</v>
      </c>
      <c r="AJ62" s="34">
        <f t="shared" si="22"/>
        <v>2</v>
      </c>
      <c r="AK62" s="34">
        <f t="shared" si="22"/>
        <v>2</v>
      </c>
      <c r="AL62" s="34">
        <f t="shared" si="22"/>
        <v>2</v>
      </c>
      <c r="AM62" s="34">
        <f t="shared" si="22"/>
        <v>2</v>
      </c>
      <c r="AN62" s="34">
        <f t="shared" si="22"/>
        <v>2</v>
      </c>
      <c r="AO62" s="34">
        <f t="shared" si="22"/>
        <v>2</v>
      </c>
      <c r="AP62" s="34">
        <f t="shared" si="22"/>
        <v>2</v>
      </c>
      <c r="AQ62" s="13"/>
      <c r="AR62" s="13"/>
      <c r="AS62" s="13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2"/>
      <c r="BE62" s="22">
        <f t="shared" si="3"/>
        <v>72</v>
      </c>
    </row>
    <row r="63" spans="1:57" ht="18.75" customHeight="1" thickBot="1" x14ac:dyDescent="0.3">
      <c r="A63" s="37"/>
      <c r="B63" s="37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13"/>
      <c r="U63" s="12"/>
      <c r="V63" s="1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13"/>
      <c r="AR63" s="13"/>
      <c r="AS63" s="13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2"/>
      <c r="BE63" s="22"/>
    </row>
    <row r="64" spans="1:57" x14ac:dyDescent="0.25">
      <c r="A64" s="7"/>
      <c r="B64" s="38" t="s">
        <v>114</v>
      </c>
      <c r="C64" s="9" t="str">
        <f t="shared" ref="C64" si="23">C62</f>
        <v>Обяз.уч.</v>
      </c>
      <c r="D64" s="10">
        <f>SUM(D6,D22,D36,D40,D46,D56)</f>
        <v>42</v>
      </c>
      <c r="E64" s="11">
        <f t="shared" ref="E64:S66" si="24">$D64</f>
        <v>42</v>
      </c>
      <c r="F64" s="11">
        <f t="shared" si="24"/>
        <v>42</v>
      </c>
      <c r="G64" s="11">
        <f t="shared" si="24"/>
        <v>42</v>
      </c>
      <c r="H64" s="11">
        <f t="shared" si="24"/>
        <v>42</v>
      </c>
      <c r="I64" s="11">
        <f t="shared" si="24"/>
        <v>42</v>
      </c>
      <c r="J64" s="11">
        <f t="shared" si="24"/>
        <v>42</v>
      </c>
      <c r="K64" s="11">
        <f t="shared" si="24"/>
        <v>42</v>
      </c>
      <c r="L64" s="11">
        <f t="shared" si="24"/>
        <v>42</v>
      </c>
      <c r="M64" s="11">
        <f t="shared" si="24"/>
        <v>42</v>
      </c>
      <c r="N64" s="11">
        <f t="shared" si="24"/>
        <v>42</v>
      </c>
      <c r="O64" s="11">
        <f t="shared" si="24"/>
        <v>42</v>
      </c>
      <c r="P64" s="11">
        <f t="shared" si="24"/>
        <v>42</v>
      </c>
      <c r="Q64" s="11">
        <f t="shared" si="24"/>
        <v>42</v>
      </c>
      <c r="R64" s="11">
        <f t="shared" si="24"/>
        <v>42</v>
      </c>
      <c r="S64" s="11">
        <f t="shared" si="24"/>
        <v>42</v>
      </c>
      <c r="T64" s="29"/>
      <c r="U64" s="12"/>
      <c r="V64" s="12"/>
      <c r="W64" s="11">
        <f>SUM(W6,W22,W36,W40,W46,W56)</f>
        <v>46</v>
      </c>
      <c r="X64" s="11">
        <f>$W64</f>
        <v>46</v>
      </c>
      <c r="Y64" s="11">
        <f t="shared" ref="Y64:AP66" si="25">$W64</f>
        <v>46</v>
      </c>
      <c r="Z64" s="11">
        <f t="shared" si="25"/>
        <v>46</v>
      </c>
      <c r="AA64" s="11">
        <f t="shared" si="25"/>
        <v>46</v>
      </c>
      <c r="AB64" s="11">
        <f t="shared" si="25"/>
        <v>46</v>
      </c>
      <c r="AC64" s="11">
        <f t="shared" si="25"/>
        <v>46</v>
      </c>
      <c r="AD64" s="11">
        <f t="shared" si="25"/>
        <v>46</v>
      </c>
      <c r="AE64" s="11">
        <f t="shared" si="25"/>
        <v>46</v>
      </c>
      <c r="AF64" s="11">
        <f t="shared" si="25"/>
        <v>46</v>
      </c>
      <c r="AG64" s="11">
        <f t="shared" si="25"/>
        <v>46</v>
      </c>
      <c r="AH64" s="11">
        <f t="shared" si="25"/>
        <v>46</v>
      </c>
      <c r="AI64" s="11">
        <f t="shared" si="25"/>
        <v>46</v>
      </c>
      <c r="AJ64" s="11">
        <f t="shared" si="25"/>
        <v>46</v>
      </c>
      <c r="AK64" s="11">
        <f t="shared" si="25"/>
        <v>46</v>
      </c>
      <c r="AL64" s="11">
        <f t="shared" si="25"/>
        <v>46</v>
      </c>
      <c r="AM64" s="11">
        <f t="shared" si="25"/>
        <v>46</v>
      </c>
      <c r="AN64" s="11">
        <f t="shared" si="25"/>
        <v>46</v>
      </c>
      <c r="AO64" s="11">
        <f t="shared" si="25"/>
        <v>46</v>
      </c>
      <c r="AP64" s="11">
        <f t="shared" si="25"/>
        <v>46</v>
      </c>
      <c r="AQ64" s="13"/>
      <c r="AR64" s="13"/>
      <c r="AS64" s="13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4"/>
      <c r="BE64" s="15">
        <f t="shared" ref="BE64:BE66" si="26">SUM(AH64:AP64,W64:AF64,M64:T64,D64:K64)</f>
        <v>1504</v>
      </c>
    </row>
    <row r="65" spans="1:57" x14ac:dyDescent="0.25">
      <c r="A65" s="7"/>
      <c r="B65" s="39"/>
      <c r="C65" s="16" t="s">
        <v>112</v>
      </c>
      <c r="D65" s="17">
        <f>SUM(D7,D23,D37,D41)</f>
        <v>9.5</v>
      </c>
      <c r="E65" s="18">
        <f t="shared" si="24"/>
        <v>9.5</v>
      </c>
      <c r="F65" s="18">
        <f t="shared" si="24"/>
        <v>9.5</v>
      </c>
      <c r="G65" s="18">
        <f t="shared" si="24"/>
        <v>9.5</v>
      </c>
      <c r="H65" s="18">
        <f t="shared" si="24"/>
        <v>9.5</v>
      </c>
      <c r="I65" s="18">
        <f t="shared" si="24"/>
        <v>9.5</v>
      </c>
      <c r="J65" s="18">
        <f t="shared" si="24"/>
        <v>9.5</v>
      </c>
      <c r="K65" s="18">
        <f t="shared" si="24"/>
        <v>9.5</v>
      </c>
      <c r="L65" s="18">
        <f t="shared" si="24"/>
        <v>9.5</v>
      </c>
      <c r="M65" s="18">
        <f t="shared" si="24"/>
        <v>9.5</v>
      </c>
      <c r="N65" s="18">
        <f t="shared" si="24"/>
        <v>9.5</v>
      </c>
      <c r="O65" s="18">
        <f t="shared" si="24"/>
        <v>9.5</v>
      </c>
      <c r="P65" s="18">
        <f t="shared" si="24"/>
        <v>9.5</v>
      </c>
      <c r="Q65" s="18">
        <f t="shared" si="24"/>
        <v>9.5</v>
      </c>
      <c r="R65" s="18">
        <f t="shared" si="24"/>
        <v>9.5</v>
      </c>
      <c r="S65" s="18">
        <f t="shared" si="24"/>
        <v>9.5</v>
      </c>
      <c r="T65" s="29"/>
      <c r="U65" s="12"/>
      <c r="V65" s="12"/>
      <c r="W65" s="18">
        <f>SUM(W7,W23,W37,W41)</f>
        <v>10</v>
      </c>
      <c r="X65" s="18">
        <f>$W65</f>
        <v>10</v>
      </c>
      <c r="Y65" s="18">
        <f t="shared" si="25"/>
        <v>10</v>
      </c>
      <c r="Z65" s="18">
        <f t="shared" si="25"/>
        <v>10</v>
      </c>
      <c r="AA65" s="18">
        <f t="shared" si="25"/>
        <v>10</v>
      </c>
      <c r="AB65" s="18">
        <f t="shared" si="25"/>
        <v>10</v>
      </c>
      <c r="AC65" s="18">
        <f t="shared" si="25"/>
        <v>10</v>
      </c>
      <c r="AD65" s="18">
        <f t="shared" si="25"/>
        <v>10</v>
      </c>
      <c r="AE65" s="18">
        <f t="shared" si="25"/>
        <v>10</v>
      </c>
      <c r="AF65" s="18">
        <f t="shared" si="25"/>
        <v>10</v>
      </c>
      <c r="AG65" s="18">
        <f t="shared" si="25"/>
        <v>10</v>
      </c>
      <c r="AH65" s="18">
        <f t="shared" si="25"/>
        <v>10</v>
      </c>
      <c r="AI65" s="18">
        <f t="shared" si="25"/>
        <v>10</v>
      </c>
      <c r="AJ65" s="18">
        <f t="shared" si="25"/>
        <v>10</v>
      </c>
      <c r="AK65" s="18">
        <f t="shared" si="25"/>
        <v>10</v>
      </c>
      <c r="AL65" s="18">
        <f t="shared" si="25"/>
        <v>10</v>
      </c>
      <c r="AM65" s="18">
        <f t="shared" si="25"/>
        <v>10</v>
      </c>
      <c r="AN65" s="18">
        <f t="shared" si="25"/>
        <v>10</v>
      </c>
      <c r="AO65" s="18">
        <f t="shared" si="25"/>
        <v>10</v>
      </c>
      <c r="AP65" s="18">
        <f t="shared" si="25"/>
        <v>10</v>
      </c>
      <c r="AQ65" s="13"/>
      <c r="AR65" s="13"/>
      <c r="AS65" s="13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4"/>
      <c r="BE65" s="15">
        <f t="shared" si="26"/>
        <v>332.5</v>
      </c>
    </row>
    <row r="66" spans="1:57" ht="15.75" thickBot="1" x14ac:dyDescent="0.3">
      <c r="A66" s="7"/>
      <c r="B66" s="40"/>
      <c r="C66" s="19" t="s">
        <v>115</v>
      </c>
      <c r="D66" s="20">
        <f>SUM(D64:D65)</f>
        <v>51.5</v>
      </c>
      <c r="E66" s="21">
        <f t="shared" si="24"/>
        <v>51.5</v>
      </c>
      <c r="F66" s="21">
        <f t="shared" si="24"/>
        <v>51.5</v>
      </c>
      <c r="G66" s="21">
        <f t="shared" si="24"/>
        <v>51.5</v>
      </c>
      <c r="H66" s="21">
        <f t="shared" si="24"/>
        <v>51.5</v>
      </c>
      <c r="I66" s="21">
        <f t="shared" si="24"/>
        <v>51.5</v>
      </c>
      <c r="J66" s="21">
        <f t="shared" si="24"/>
        <v>51.5</v>
      </c>
      <c r="K66" s="21">
        <f t="shared" si="24"/>
        <v>51.5</v>
      </c>
      <c r="L66" s="21">
        <f t="shared" si="24"/>
        <v>51.5</v>
      </c>
      <c r="M66" s="21">
        <f t="shared" si="24"/>
        <v>51.5</v>
      </c>
      <c r="N66" s="21">
        <f t="shared" si="24"/>
        <v>51.5</v>
      </c>
      <c r="O66" s="21">
        <f t="shared" si="24"/>
        <v>51.5</v>
      </c>
      <c r="P66" s="21">
        <f t="shared" si="24"/>
        <v>51.5</v>
      </c>
      <c r="Q66" s="21">
        <f t="shared" si="24"/>
        <v>51.5</v>
      </c>
      <c r="R66" s="21">
        <f t="shared" si="24"/>
        <v>51.5</v>
      </c>
      <c r="S66" s="21">
        <f t="shared" si="24"/>
        <v>51.5</v>
      </c>
      <c r="T66" s="29"/>
      <c r="U66" s="12"/>
      <c r="V66" s="12"/>
      <c r="W66" s="21">
        <f>SUM(W64:W65)</f>
        <v>56</v>
      </c>
      <c r="X66" s="21">
        <f>$W66</f>
        <v>56</v>
      </c>
      <c r="Y66" s="21">
        <f t="shared" si="25"/>
        <v>56</v>
      </c>
      <c r="Z66" s="21">
        <f t="shared" si="25"/>
        <v>56</v>
      </c>
      <c r="AA66" s="21">
        <f t="shared" si="25"/>
        <v>56</v>
      </c>
      <c r="AB66" s="21">
        <f t="shared" si="25"/>
        <v>56</v>
      </c>
      <c r="AC66" s="21">
        <f t="shared" si="25"/>
        <v>56</v>
      </c>
      <c r="AD66" s="21">
        <f t="shared" si="25"/>
        <v>56</v>
      </c>
      <c r="AE66" s="21">
        <f t="shared" si="25"/>
        <v>56</v>
      </c>
      <c r="AF66" s="21">
        <f t="shared" si="25"/>
        <v>56</v>
      </c>
      <c r="AG66" s="21">
        <f t="shared" si="25"/>
        <v>56</v>
      </c>
      <c r="AH66" s="21">
        <f t="shared" si="25"/>
        <v>56</v>
      </c>
      <c r="AI66" s="21">
        <f t="shared" si="25"/>
        <v>56</v>
      </c>
      <c r="AJ66" s="21">
        <f t="shared" si="25"/>
        <v>56</v>
      </c>
      <c r="AK66" s="21">
        <f t="shared" si="25"/>
        <v>56</v>
      </c>
      <c r="AL66" s="21">
        <f t="shared" si="25"/>
        <v>56</v>
      </c>
      <c r="AM66" s="21">
        <f t="shared" si="25"/>
        <v>56</v>
      </c>
      <c r="AN66" s="21">
        <f t="shared" si="25"/>
        <v>56</v>
      </c>
      <c r="AO66" s="21">
        <f t="shared" si="25"/>
        <v>56</v>
      </c>
      <c r="AP66" s="21">
        <f t="shared" si="25"/>
        <v>56</v>
      </c>
      <c r="AQ66" s="13"/>
      <c r="AR66" s="13"/>
      <c r="AS66" s="13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4"/>
      <c r="BE66" s="15">
        <f t="shared" si="26"/>
        <v>1836.5</v>
      </c>
    </row>
    <row r="67" spans="1:57" ht="52.5" customHeight="1" x14ac:dyDescent="0.25">
      <c r="A67" s="8"/>
      <c r="B67" s="8" t="s">
        <v>116</v>
      </c>
      <c r="C67" s="41" t="s">
        <v>161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14"/>
      <c r="U67" s="12"/>
      <c r="V67" s="12"/>
      <c r="W67" s="41" t="s">
        <v>162</v>
      </c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13"/>
      <c r="AR67" s="13"/>
      <c r="AS67" s="13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2"/>
      <c r="BE67" s="23"/>
    </row>
    <row r="68" spans="1:57" x14ac:dyDescent="0.25">
      <c r="A68" s="8"/>
      <c r="B68" s="8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/>
      <c r="U68" s="27"/>
      <c r="V68" s="27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8"/>
      <c r="AR68" s="28"/>
      <c r="AS68" s="28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5"/>
      <c r="BE68" s="23"/>
    </row>
  </sheetData>
  <mergeCells count="67">
    <mergeCell ref="A1:A3"/>
    <mergeCell ref="B1:B3"/>
    <mergeCell ref="C1:C3"/>
    <mergeCell ref="D2:BE2"/>
    <mergeCell ref="A4:A5"/>
    <mergeCell ref="B4:B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40:A41"/>
    <mergeCell ref="B40:B41"/>
    <mergeCell ref="A42:A43"/>
    <mergeCell ref="B42:B43"/>
    <mergeCell ref="A36:A37"/>
    <mergeCell ref="B36:B37"/>
    <mergeCell ref="A38:A39"/>
    <mergeCell ref="B38:B39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B64:B66"/>
    <mergeCell ref="C67:S67"/>
    <mergeCell ref="W67:AP6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A50B-161A-49C6-8A8B-FCB9845E2A5E}">
  <dimension ref="A1:BE80"/>
  <sheetViews>
    <sheetView topLeftCell="A67" workbookViewId="0">
      <selection activeCell="C79" sqref="C79:S79"/>
    </sheetView>
  </sheetViews>
  <sheetFormatPr defaultRowHeight="15" x14ac:dyDescent="0.25"/>
  <cols>
    <col min="1" max="1" width="17.140625" customWidth="1"/>
    <col min="2" max="2" width="31.140625" customWidth="1"/>
    <col min="4" max="56" width="4.85546875" customWidth="1"/>
    <col min="57" max="57" width="14.28515625" customWidth="1"/>
  </cols>
  <sheetData>
    <row r="1" spans="1:57" ht="132" x14ac:dyDescent="0.25">
      <c r="A1" s="87" t="s">
        <v>166</v>
      </c>
      <c r="B1" s="53" t="s">
        <v>0</v>
      </c>
      <c r="C1" s="56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/>
      <c r="BE1" s="2" t="s">
        <v>54</v>
      </c>
    </row>
    <row r="2" spans="1:57" x14ac:dyDescent="0.25">
      <c r="A2" s="54"/>
      <c r="B2" s="54"/>
      <c r="C2" s="57"/>
      <c r="D2" s="59" t="s">
        <v>55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</row>
    <row r="3" spans="1:57" x14ac:dyDescent="0.25">
      <c r="A3" s="55"/>
      <c r="B3" s="55"/>
      <c r="C3" s="58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5">
        <v>18</v>
      </c>
      <c r="V3" s="5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  <c r="AO3" s="3">
        <v>38</v>
      </c>
      <c r="AP3" s="3">
        <v>39</v>
      </c>
      <c r="AQ3" s="4">
        <v>40</v>
      </c>
      <c r="AR3" s="4">
        <v>41</v>
      </c>
      <c r="AS3" s="4">
        <v>42</v>
      </c>
      <c r="AT3" s="5">
        <v>43</v>
      </c>
      <c r="AU3" s="5">
        <v>44</v>
      </c>
      <c r="AV3" s="5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3">
        <v>53</v>
      </c>
      <c r="BE3" s="3"/>
    </row>
    <row r="4" spans="1:57" s="63" customFormat="1" ht="23.25" customHeight="1" x14ac:dyDescent="0.25">
      <c r="A4" s="62" t="s">
        <v>117</v>
      </c>
      <c r="B4" s="62" t="s">
        <v>57</v>
      </c>
      <c r="C4" s="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3"/>
      <c r="U4" s="12"/>
      <c r="V4" s="1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13"/>
      <c r="AR4" s="13"/>
      <c r="AS4" s="13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22"/>
      <c r="BE4" s="22"/>
    </row>
    <row r="5" spans="1:57" s="63" customFormat="1" ht="23.25" customHeight="1" x14ac:dyDescent="0.25">
      <c r="A5" s="50"/>
      <c r="B5" s="50"/>
      <c r="C5" s="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13"/>
      <c r="U5" s="12"/>
      <c r="V5" s="1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13"/>
      <c r="AR5" s="13"/>
      <c r="AS5" s="13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22"/>
      <c r="BE5" s="22"/>
    </row>
    <row r="6" spans="1:57" s="63" customFormat="1" ht="23.25" customHeight="1" x14ac:dyDescent="0.25">
      <c r="A6" s="48" t="s">
        <v>58</v>
      </c>
      <c r="B6" s="48" t="s">
        <v>59</v>
      </c>
      <c r="C6" s="30" t="s">
        <v>111</v>
      </c>
      <c r="D6" s="33">
        <f>SUM(D8,D10,D12,D14,D16,D18)</f>
        <v>8</v>
      </c>
      <c r="E6" s="33">
        <f t="shared" ref="E6:S32" si="0">$D6</f>
        <v>8</v>
      </c>
      <c r="F6" s="33">
        <f t="shared" si="0"/>
        <v>8</v>
      </c>
      <c r="G6" s="33">
        <f t="shared" si="0"/>
        <v>8</v>
      </c>
      <c r="H6" s="33">
        <f t="shared" si="0"/>
        <v>8</v>
      </c>
      <c r="I6" s="33">
        <f t="shared" si="0"/>
        <v>8</v>
      </c>
      <c r="J6" s="33">
        <f t="shared" si="0"/>
        <v>8</v>
      </c>
      <c r="K6" s="33">
        <f t="shared" si="0"/>
        <v>8</v>
      </c>
      <c r="L6" s="33">
        <f t="shared" si="0"/>
        <v>8</v>
      </c>
      <c r="M6" s="33">
        <f t="shared" si="0"/>
        <v>8</v>
      </c>
      <c r="N6" s="33">
        <f t="shared" si="0"/>
        <v>8</v>
      </c>
      <c r="O6" s="33">
        <f t="shared" si="0"/>
        <v>8</v>
      </c>
      <c r="P6" s="33">
        <f t="shared" si="0"/>
        <v>8</v>
      </c>
      <c r="Q6" s="33">
        <f t="shared" si="0"/>
        <v>8</v>
      </c>
      <c r="R6" s="33">
        <f t="shared" si="0"/>
        <v>8</v>
      </c>
      <c r="S6" s="33">
        <f t="shared" si="0"/>
        <v>8</v>
      </c>
      <c r="T6" s="13"/>
      <c r="U6" s="12"/>
      <c r="V6" s="12"/>
      <c r="W6" s="33">
        <f>SUM(W8,W10,W12,W14,W16,W18)</f>
        <v>10</v>
      </c>
      <c r="X6" s="33">
        <f>$W6</f>
        <v>10</v>
      </c>
      <c r="Y6" s="33">
        <f t="shared" ref="Y6:AP20" si="1">$W6</f>
        <v>10</v>
      </c>
      <c r="Z6" s="33">
        <f t="shared" si="1"/>
        <v>10</v>
      </c>
      <c r="AA6" s="33">
        <f t="shared" si="1"/>
        <v>10</v>
      </c>
      <c r="AB6" s="33">
        <f t="shared" si="1"/>
        <v>10</v>
      </c>
      <c r="AC6" s="33">
        <f t="shared" si="1"/>
        <v>10</v>
      </c>
      <c r="AD6" s="33">
        <f t="shared" si="1"/>
        <v>10</v>
      </c>
      <c r="AE6" s="33">
        <f t="shared" si="1"/>
        <v>10</v>
      </c>
      <c r="AF6" s="33">
        <f t="shared" si="1"/>
        <v>10</v>
      </c>
      <c r="AG6" s="33">
        <f t="shared" si="1"/>
        <v>10</v>
      </c>
      <c r="AH6" s="33">
        <f t="shared" si="1"/>
        <v>10</v>
      </c>
      <c r="AI6" s="33">
        <f t="shared" si="1"/>
        <v>10</v>
      </c>
      <c r="AJ6" s="33">
        <f t="shared" si="1"/>
        <v>10</v>
      </c>
      <c r="AK6" s="33">
        <f t="shared" si="1"/>
        <v>10</v>
      </c>
      <c r="AL6" s="33">
        <f t="shared" si="1"/>
        <v>10</v>
      </c>
      <c r="AM6" s="33">
        <f t="shared" si="1"/>
        <v>10</v>
      </c>
      <c r="AN6" s="33">
        <f t="shared" si="1"/>
        <v>10</v>
      </c>
      <c r="AO6" s="33">
        <f t="shared" si="1"/>
        <v>10</v>
      </c>
      <c r="AP6" s="33">
        <f t="shared" si="1"/>
        <v>10</v>
      </c>
      <c r="AQ6" s="13"/>
      <c r="AR6" s="13"/>
      <c r="AS6" s="13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22"/>
      <c r="BE6" s="22">
        <f>SUM(X6:BD6)</f>
        <v>190</v>
      </c>
    </row>
    <row r="7" spans="1:57" s="63" customFormat="1" ht="23.25" customHeight="1" x14ac:dyDescent="0.25">
      <c r="A7" s="49"/>
      <c r="B7" s="49"/>
      <c r="C7" s="30" t="s">
        <v>112</v>
      </c>
      <c r="D7" s="33">
        <f>SUM(D9,D11,D13,D15,D17,D19)</f>
        <v>3</v>
      </c>
      <c r="E7" s="33">
        <f t="shared" si="0"/>
        <v>3</v>
      </c>
      <c r="F7" s="33">
        <f t="shared" si="0"/>
        <v>3</v>
      </c>
      <c r="G7" s="33">
        <f t="shared" si="0"/>
        <v>3</v>
      </c>
      <c r="H7" s="33">
        <f t="shared" si="0"/>
        <v>3</v>
      </c>
      <c r="I7" s="33">
        <f t="shared" si="0"/>
        <v>3</v>
      </c>
      <c r="J7" s="33">
        <f t="shared" si="0"/>
        <v>3</v>
      </c>
      <c r="K7" s="33">
        <f t="shared" si="0"/>
        <v>3</v>
      </c>
      <c r="L7" s="33">
        <f t="shared" si="0"/>
        <v>3</v>
      </c>
      <c r="M7" s="33">
        <f t="shared" si="0"/>
        <v>3</v>
      </c>
      <c r="N7" s="33">
        <f t="shared" si="0"/>
        <v>3</v>
      </c>
      <c r="O7" s="33">
        <f t="shared" si="0"/>
        <v>3</v>
      </c>
      <c r="P7" s="33">
        <f t="shared" si="0"/>
        <v>3</v>
      </c>
      <c r="Q7" s="33">
        <f t="shared" si="0"/>
        <v>3</v>
      </c>
      <c r="R7" s="33">
        <f t="shared" si="0"/>
        <v>3</v>
      </c>
      <c r="S7" s="33">
        <f t="shared" si="0"/>
        <v>3</v>
      </c>
      <c r="T7" s="13"/>
      <c r="U7" s="12"/>
      <c r="V7" s="12"/>
      <c r="W7" s="33">
        <f>SUM(W9,W11,W13,W15,W17,W19)</f>
        <v>3</v>
      </c>
      <c r="X7" s="33">
        <f>$W7</f>
        <v>3</v>
      </c>
      <c r="Y7" s="33">
        <f t="shared" si="1"/>
        <v>3</v>
      </c>
      <c r="Z7" s="33">
        <f t="shared" si="1"/>
        <v>3</v>
      </c>
      <c r="AA7" s="33">
        <f t="shared" si="1"/>
        <v>3</v>
      </c>
      <c r="AB7" s="33">
        <f t="shared" si="1"/>
        <v>3</v>
      </c>
      <c r="AC7" s="33">
        <f t="shared" si="1"/>
        <v>3</v>
      </c>
      <c r="AD7" s="33">
        <f t="shared" si="1"/>
        <v>3</v>
      </c>
      <c r="AE7" s="33">
        <f t="shared" si="1"/>
        <v>3</v>
      </c>
      <c r="AF7" s="33">
        <f t="shared" si="1"/>
        <v>3</v>
      </c>
      <c r="AG7" s="33">
        <f t="shared" si="1"/>
        <v>3</v>
      </c>
      <c r="AH7" s="33">
        <f t="shared" si="1"/>
        <v>3</v>
      </c>
      <c r="AI7" s="33">
        <f t="shared" si="1"/>
        <v>3</v>
      </c>
      <c r="AJ7" s="33">
        <f t="shared" si="1"/>
        <v>3</v>
      </c>
      <c r="AK7" s="33">
        <f t="shared" si="1"/>
        <v>3</v>
      </c>
      <c r="AL7" s="33">
        <f t="shared" si="1"/>
        <v>3</v>
      </c>
      <c r="AM7" s="33">
        <f t="shared" si="1"/>
        <v>3</v>
      </c>
      <c r="AN7" s="33">
        <f t="shared" si="1"/>
        <v>3</v>
      </c>
      <c r="AO7" s="33">
        <f t="shared" si="1"/>
        <v>3</v>
      </c>
      <c r="AP7" s="33">
        <f t="shared" si="1"/>
        <v>3</v>
      </c>
      <c r="AQ7" s="13"/>
      <c r="AR7" s="13"/>
      <c r="AS7" s="13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22"/>
      <c r="BE7" s="22">
        <f t="shared" ref="BE7:BE68" si="2">SUM(X7:BD7)</f>
        <v>57</v>
      </c>
    </row>
    <row r="8" spans="1:57" s="63" customFormat="1" ht="23.25" customHeight="1" x14ac:dyDescent="0.25">
      <c r="A8" s="36" t="s">
        <v>60</v>
      </c>
      <c r="B8" s="36" t="s">
        <v>61</v>
      </c>
      <c r="C8" s="8" t="s">
        <v>111</v>
      </c>
      <c r="D8" s="34">
        <v>1</v>
      </c>
      <c r="E8" s="34">
        <f t="shared" si="0"/>
        <v>1</v>
      </c>
      <c r="F8" s="34">
        <f t="shared" si="0"/>
        <v>1</v>
      </c>
      <c r="G8" s="34">
        <f t="shared" si="0"/>
        <v>1</v>
      </c>
      <c r="H8" s="34">
        <f t="shared" si="0"/>
        <v>1</v>
      </c>
      <c r="I8" s="34">
        <f t="shared" si="0"/>
        <v>1</v>
      </c>
      <c r="J8" s="34">
        <f t="shared" si="0"/>
        <v>1</v>
      </c>
      <c r="K8" s="34">
        <f t="shared" si="0"/>
        <v>1</v>
      </c>
      <c r="L8" s="34">
        <f t="shared" si="0"/>
        <v>1</v>
      </c>
      <c r="M8" s="34">
        <f t="shared" si="0"/>
        <v>1</v>
      </c>
      <c r="N8" s="34">
        <f t="shared" si="0"/>
        <v>1</v>
      </c>
      <c r="O8" s="34">
        <f t="shared" si="0"/>
        <v>1</v>
      </c>
      <c r="P8" s="34">
        <f t="shared" si="0"/>
        <v>1</v>
      </c>
      <c r="Q8" s="34">
        <f t="shared" si="0"/>
        <v>1</v>
      </c>
      <c r="R8" s="34">
        <f t="shared" si="0"/>
        <v>1</v>
      </c>
      <c r="S8" s="34">
        <f t="shared" si="0"/>
        <v>1</v>
      </c>
      <c r="T8" s="13"/>
      <c r="U8" s="12"/>
      <c r="V8" s="12"/>
      <c r="W8" s="34">
        <v>1</v>
      </c>
      <c r="X8" s="34">
        <f>$W8</f>
        <v>1</v>
      </c>
      <c r="Y8" s="34">
        <f t="shared" si="1"/>
        <v>1</v>
      </c>
      <c r="Z8" s="34">
        <f t="shared" si="1"/>
        <v>1</v>
      </c>
      <c r="AA8" s="34">
        <f t="shared" si="1"/>
        <v>1</v>
      </c>
      <c r="AB8" s="34">
        <f t="shared" si="1"/>
        <v>1</v>
      </c>
      <c r="AC8" s="34">
        <f t="shared" si="1"/>
        <v>1</v>
      </c>
      <c r="AD8" s="34">
        <f t="shared" si="1"/>
        <v>1</v>
      </c>
      <c r="AE8" s="34">
        <f t="shared" si="1"/>
        <v>1</v>
      </c>
      <c r="AF8" s="34">
        <f t="shared" si="1"/>
        <v>1</v>
      </c>
      <c r="AG8" s="34">
        <f t="shared" si="1"/>
        <v>1</v>
      </c>
      <c r="AH8" s="34">
        <f t="shared" si="1"/>
        <v>1</v>
      </c>
      <c r="AI8" s="34">
        <f t="shared" si="1"/>
        <v>1</v>
      </c>
      <c r="AJ8" s="34">
        <f t="shared" si="1"/>
        <v>1</v>
      </c>
      <c r="AK8" s="34">
        <f t="shared" si="1"/>
        <v>1</v>
      </c>
      <c r="AL8" s="34">
        <f t="shared" si="1"/>
        <v>1</v>
      </c>
      <c r="AM8" s="34">
        <f t="shared" si="1"/>
        <v>1</v>
      </c>
      <c r="AN8" s="34">
        <f t="shared" si="1"/>
        <v>1</v>
      </c>
      <c r="AO8" s="34">
        <f t="shared" si="1"/>
        <v>1</v>
      </c>
      <c r="AP8" s="34">
        <f t="shared" si="1"/>
        <v>1</v>
      </c>
      <c r="AQ8" s="13"/>
      <c r="AR8" s="13"/>
      <c r="AS8" s="13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22"/>
      <c r="BE8" s="22">
        <f t="shared" si="2"/>
        <v>19</v>
      </c>
    </row>
    <row r="9" spans="1:57" s="63" customFormat="1" ht="23.25" customHeight="1" x14ac:dyDescent="0.25">
      <c r="A9" s="37"/>
      <c r="B9" s="37"/>
      <c r="C9" s="8" t="s">
        <v>112</v>
      </c>
      <c r="D9" s="35">
        <f>D8/2</f>
        <v>0.5</v>
      </c>
      <c r="E9" s="35">
        <f t="shared" si="0"/>
        <v>0.5</v>
      </c>
      <c r="F9" s="35">
        <f t="shared" si="0"/>
        <v>0.5</v>
      </c>
      <c r="G9" s="35">
        <f t="shared" si="0"/>
        <v>0.5</v>
      </c>
      <c r="H9" s="35">
        <f t="shared" si="0"/>
        <v>0.5</v>
      </c>
      <c r="I9" s="35">
        <f t="shared" si="0"/>
        <v>0.5</v>
      </c>
      <c r="J9" s="35">
        <f t="shared" si="0"/>
        <v>0.5</v>
      </c>
      <c r="K9" s="35">
        <f t="shared" si="0"/>
        <v>0.5</v>
      </c>
      <c r="L9" s="35">
        <f t="shared" si="0"/>
        <v>0.5</v>
      </c>
      <c r="M9" s="35">
        <f t="shared" si="0"/>
        <v>0.5</v>
      </c>
      <c r="N9" s="35">
        <f t="shared" si="0"/>
        <v>0.5</v>
      </c>
      <c r="O9" s="35">
        <f t="shared" si="0"/>
        <v>0.5</v>
      </c>
      <c r="P9" s="35">
        <f t="shared" si="0"/>
        <v>0.5</v>
      </c>
      <c r="Q9" s="35">
        <f t="shared" si="0"/>
        <v>0.5</v>
      </c>
      <c r="R9" s="35">
        <f t="shared" si="0"/>
        <v>0.5</v>
      </c>
      <c r="S9" s="35">
        <f t="shared" si="0"/>
        <v>0.5</v>
      </c>
      <c r="T9" s="13"/>
      <c r="U9" s="12"/>
      <c r="V9" s="12"/>
      <c r="W9" s="35">
        <f>W8/2</f>
        <v>0.5</v>
      </c>
      <c r="X9" s="35">
        <f>$W9</f>
        <v>0.5</v>
      </c>
      <c r="Y9" s="35">
        <f t="shared" si="1"/>
        <v>0.5</v>
      </c>
      <c r="Z9" s="35">
        <f t="shared" si="1"/>
        <v>0.5</v>
      </c>
      <c r="AA9" s="35">
        <f t="shared" si="1"/>
        <v>0.5</v>
      </c>
      <c r="AB9" s="35">
        <f t="shared" si="1"/>
        <v>0.5</v>
      </c>
      <c r="AC9" s="35">
        <f t="shared" si="1"/>
        <v>0.5</v>
      </c>
      <c r="AD9" s="35">
        <f t="shared" si="1"/>
        <v>0.5</v>
      </c>
      <c r="AE9" s="35">
        <f t="shared" si="1"/>
        <v>0.5</v>
      </c>
      <c r="AF9" s="35">
        <f t="shared" si="1"/>
        <v>0.5</v>
      </c>
      <c r="AG9" s="35">
        <f t="shared" si="1"/>
        <v>0.5</v>
      </c>
      <c r="AH9" s="35">
        <f t="shared" si="1"/>
        <v>0.5</v>
      </c>
      <c r="AI9" s="35">
        <f t="shared" si="1"/>
        <v>0.5</v>
      </c>
      <c r="AJ9" s="35">
        <f t="shared" si="1"/>
        <v>0.5</v>
      </c>
      <c r="AK9" s="35">
        <f t="shared" si="1"/>
        <v>0.5</v>
      </c>
      <c r="AL9" s="35">
        <f t="shared" si="1"/>
        <v>0.5</v>
      </c>
      <c r="AM9" s="35">
        <f t="shared" si="1"/>
        <v>0.5</v>
      </c>
      <c r="AN9" s="35">
        <f t="shared" si="1"/>
        <v>0.5</v>
      </c>
      <c r="AO9" s="35">
        <f t="shared" si="1"/>
        <v>0.5</v>
      </c>
      <c r="AP9" s="35">
        <f t="shared" si="1"/>
        <v>0.5</v>
      </c>
      <c r="AQ9" s="13"/>
      <c r="AR9" s="13"/>
      <c r="AS9" s="13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22"/>
      <c r="BE9" s="22">
        <f t="shared" si="2"/>
        <v>9.5</v>
      </c>
    </row>
    <row r="10" spans="1:57" s="63" customFormat="1" ht="23.25" customHeight="1" x14ac:dyDescent="0.25">
      <c r="A10" s="36" t="s">
        <v>62</v>
      </c>
      <c r="B10" s="36" t="s">
        <v>63</v>
      </c>
      <c r="C10" s="8" t="s">
        <v>111</v>
      </c>
      <c r="D10" s="34">
        <v>1</v>
      </c>
      <c r="E10" s="34">
        <f t="shared" si="0"/>
        <v>1</v>
      </c>
      <c r="F10" s="34">
        <f t="shared" si="0"/>
        <v>1</v>
      </c>
      <c r="G10" s="34">
        <f t="shared" si="0"/>
        <v>1</v>
      </c>
      <c r="H10" s="34">
        <f t="shared" si="0"/>
        <v>1</v>
      </c>
      <c r="I10" s="34">
        <f t="shared" si="0"/>
        <v>1</v>
      </c>
      <c r="J10" s="34">
        <f t="shared" si="0"/>
        <v>1</v>
      </c>
      <c r="K10" s="34">
        <f t="shared" si="0"/>
        <v>1</v>
      </c>
      <c r="L10" s="34">
        <f t="shared" si="0"/>
        <v>1</v>
      </c>
      <c r="M10" s="34">
        <f t="shared" si="0"/>
        <v>1</v>
      </c>
      <c r="N10" s="34">
        <f t="shared" si="0"/>
        <v>1</v>
      </c>
      <c r="O10" s="34">
        <f t="shared" si="0"/>
        <v>1</v>
      </c>
      <c r="P10" s="34">
        <f t="shared" si="0"/>
        <v>1</v>
      </c>
      <c r="Q10" s="34">
        <f t="shared" si="0"/>
        <v>1</v>
      </c>
      <c r="R10" s="34">
        <f t="shared" si="0"/>
        <v>1</v>
      </c>
      <c r="S10" s="34">
        <f t="shared" si="0"/>
        <v>1</v>
      </c>
      <c r="T10" s="13"/>
      <c r="U10" s="12"/>
      <c r="V10" s="12"/>
      <c r="W10" s="34">
        <v>2</v>
      </c>
      <c r="X10" s="34">
        <f>$W10</f>
        <v>2</v>
      </c>
      <c r="Y10" s="34">
        <f t="shared" si="1"/>
        <v>2</v>
      </c>
      <c r="Z10" s="34">
        <f t="shared" si="1"/>
        <v>2</v>
      </c>
      <c r="AA10" s="34">
        <f t="shared" si="1"/>
        <v>2</v>
      </c>
      <c r="AB10" s="34">
        <f t="shared" si="1"/>
        <v>2</v>
      </c>
      <c r="AC10" s="34">
        <f t="shared" si="1"/>
        <v>2</v>
      </c>
      <c r="AD10" s="34">
        <f t="shared" si="1"/>
        <v>2</v>
      </c>
      <c r="AE10" s="34">
        <f t="shared" si="1"/>
        <v>2</v>
      </c>
      <c r="AF10" s="34">
        <f t="shared" si="1"/>
        <v>2</v>
      </c>
      <c r="AG10" s="34">
        <f t="shared" si="1"/>
        <v>2</v>
      </c>
      <c r="AH10" s="34">
        <f t="shared" si="1"/>
        <v>2</v>
      </c>
      <c r="AI10" s="34">
        <f t="shared" si="1"/>
        <v>2</v>
      </c>
      <c r="AJ10" s="34">
        <f t="shared" si="1"/>
        <v>2</v>
      </c>
      <c r="AK10" s="34">
        <f t="shared" si="1"/>
        <v>2</v>
      </c>
      <c r="AL10" s="34">
        <f t="shared" si="1"/>
        <v>2</v>
      </c>
      <c r="AM10" s="34">
        <f t="shared" si="1"/>
        <v>2</v>
      </c>
      <c r="AN10" s="34">
        <f t="shared" si="1"/>
        <v>2</v>
      </c>
      <c r="AO10" s="34">
        <f t="shared" si="1"/>
        <v>2</v>
      </c>
      <c r="AP10" s="34">
        <f t="shared" si="1"/>
        <v>2</v>
      </c>
      <c r="AQ10" s="13"/>
      <c r="AR10" s="13"/>
      <c r="AS10" s="1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22"/>
      <c r="BE10" s="22">
        <f t="shared" si="2"/>
        <v>38</v>
      </c>
    </row>
    <row r="11" spans="1:57" s="63" customFormat="1" ht="23.25" customHeight="1" x14ac:dyDescent="0.25">
      <c r="A11" s="37"/>
      <c r="B11" s="37"/>
      <c r="C11" s="8" t="s">
        <v>112</v>
      </c>
      <c r="D11" s="35">
        <f>D10/2</f>
        <v>0.5</v>
      </c>
      <c r="E11" s="35">
        <f t="shared" si="0"/>
        <v>0.5</v>
      </c>
      <c r="F11" s="35">
        <f t="shared" si="0"/>
        <v>0.5</v>
      </c>
      <c r="G11" s="35">
        <f t="shared" si="0"/>
        <v>0.5</v>
      </c>
      <c r="H11" s="35">
        <f t="shared" si="0"/>
        <v>0.5</v>
      </c>
      <c r="I11" s="35">
        <f t="shared" si="0"/>
        <v>0.5</v>
      </c>
      <c r="J11" s="35">
        <f t="shared" si="0"/>
        <v>0.5</v>
      </c>
      <c r="K11" s="35">
        <f t="shared" si="0"/>
        <v>0.5</v>
      </c>
      <c r="L11" s="35">
        <f t="shared" si="0"/>
        <v>0.5</v>
      </c>
      <c r="M11" s="35">
        <f t="shared" si="0"/>
        <v>0.5</v>
      </c>
      <c r="N11" s="35">
        <f t="shared" si="0"/>
        <v>0.5</v>
      </c>
      <c r="O11" s="35">
        <f t="shared" si="0"/>
        <v>0.5</v>
      </c>
      <c r="P11" s="35">
        <f t="shared" si="0"/>
        <v>0.5</v>
      </c>
      <c r="Q11" s="35">
        <f t="shared" si="0"/>
        <v>0.5</v>
      </c>
      <c r="R11" s="35">
        <f t="shared" si="0"/>
        <v>0.5</v>
      </c>
      <c r="S11" s="35">
        <f t="shared" si="0"/>
        <v>0.5</v>
      </c>
      <c r="T11" s="13"/>
      <c r="U11" s="12"/>
      <c r="V11" s="12"/>
      <c r="W11" s="35">
        <v>0.5</v>
      </c>
      <c r="X11" s="35">
        <f>$W11</f>
        <v>0.5</v>
      </c>
      <c r="Y11" s="35">
        <f t="shared" si="1"/>
        <v>0.5</v>
      </c>
      <c r="Z11" s="35">
        <f t="shared" si="1"/>
        <v>0.5</v>
      </c>
      <c r="AA11" s="35">
        <f t="shared" si="1"/>
        <v>0.5</v>
      </c>
      <c r="AB11" s="35">
        <f t="shared" si="1"/>
        <v>0.5</v>
      </c>
      <c r="AC11" s="35">
        <f t="shared" si="1"/>
        <v>0.5</v>
      </c>
      <c r="AD11" s="35">
        <f t="shared" si="1"/>
        <v>0.5</v>
      </c>
      <c r="AE11" s="35">
        <f t="shared" si="1"/>
        <v>0.5</v>
      </c>
      <c r="AF11" s="35">
        <f t="shared" si="1"/>
        <v>0.5</v>
      </c>
      <c r="AG11" s="35">
        <f t="shared" si="1"/>
        <v>0.5</v>
      </c>
      <c r="AH11" s="35">
        <f t="shared" si="1"/>
        <v>0.5</v>
      </c>
      <c r="AI11" s="35">
        <f t="shared" si="1"/>
        <v>0.5</v>
      </c>
      <c r="AJ11" s="35">
        <f t="shared" si="1"/>
        <v>0.5</v>
      </c>
      <c r="AK11" s="35">
        <f t="shared" si="1"/>
        <v>0.5</v>
      </c>
      <c r="AL11" s="35">
        <f t="shared" si="1"/>
        <v>0.5</v>
      </c>
      <c r="AM11" s="35">
        <f t="shared" si="1"/>
        <v>0.5</v>
      </c>
      <c r="AN11" s="35">
        <f t="shared" si="1"/>
        <v>0.5</v>
      </c>
      <c r="AO11" s="35">
        <f t="shared" si="1"/>
        <v>0.5</v>
      </c>
      <c r="AP11" s="35">
        <f t="shared" si="1"/>
        <v>0.5</v>
      </c>
      <c r="AQ11" s="13"/>
      <c r="AR11" s="13"/>
      <c r="AS11" s="13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22"/>
      <c r="BE11" s="22">
        <f t="shared" si="2"/>
        <v>9.5</v>
      </c>
    </row>
    <row r="12" spans="1:57" s="63" customFormat="1" ht="23.25" customHeight="1" x14ac:dyDescent="0.25">
      <c r="A12" s="36" t="s">
        <v>64</v>
      </c>
      <c r="B12" s="36" t="s">
        <v>65</v>
      </c>
      <c r="C12" s="8" t="s">
        <v>111</v>
      </c>
      <c r="D12" s="34">
        <v>2</v>
      </c>
      <c r="E12" s="34">
        <f t="shared" si="0"/>
        <v>2</v>
      </c>
      <c r="F12" s="34">
        <f t="shared" si="0"/>
        <v>2</v>
      </c>
      <c r="G12" s="34">
        <f t="shared" si="0"/>
        <v>2</v>
      </c>
      <c r="H12" s="34">
        <f t="shared" si="0"/>
        <v>2</v>
      </c>
      <c r="I12" s="34">
        <f t="shared" si="0"/>
        <v>2</v>
      </c>
      <c r="J12" s="34">
        <f t="shared" si="0"/>
        <v>2</v>
      </c>
      <c r="K12" s="34">
        <f t="shared" si="0"/>
        <v>2</v>
      </c>
      <c r="L12" s="34">
        <f t="shared" si="0"/>
        <v>2</v>
      </c>
      <c r="M12" s="34">
        <f t="shared" si="0"/>
        <v>2</v>
      </c>
      <c r="N12" s="34">
        <f t="shared" si="0"/>
        <v>2</v>
      </c>
      <c r="O12" s="34">
        <f t="shared" si="0"/>
        <v>2</v>
      </c>
      <c r="P12" s="34">
        <f t="shared" si="0"/>
        <v>2</v>
      </c>
      <c r="Q12" s="34">
        <f t="shared" si="0"/>
        <v>2</v>
      </c>
      <c r="R12" s="34">
        <f t="shared" si="0"/>
        <v>2</v>
      </c>
      <c r="S12" s="34">
        <f t="shared" si="0"/>
        <v>2</v>
      </c>
      <c r="T12" s="13"/>
      <c r="U12" s="12"/>
      <c r="V12" s="12"/>
      <c r="W12" s="34">
        <v>2</v>
      </c>
      <c r="X12" s="34">
        <f>$W12</f>
        <v>2</v>
      </c>
      <c r="Y12" s="34">
        <f t="shared" si="1"/>
        <v>2</v>
      </c>
      <c r="Z12" s="34">
        <f t="shared" si="1"/>
        <v>2</v>
      </c>
      <c r="AA12" s="34">
        <f t="shared" si="1"/>
        <v>2</v>
      </c>
      <c r="AB12" s="34">
        <f t="shared" si="1"/>
        <v>2</v>
      </c>
      <c r="AC12" s="34">
        <f t="shared" si="1"/>
        <v>2</v>
      </c>
      <c r="AD12" s="34">
        <f t="shared" si="1"/>
        <v>2</v>
      </c>
      <c r="AE12" s="34">
        <f t="shared" si="1"/>
        <v>2</v>
      </c>
      <c r="AF12" s="34">
        <f t="shared" si="1"/>
        <v>2</v>
      </c>
      <c r="AG12" s="34">
        <f t="shared" si="1"/>
        <v>2</v>
      </c>
      <c r="AH12" s="34">
        <f t="shared" si="1"/>
        <v>2</v>
      </c>
      <c r="AI12" s="34">
        <f t="shared" si="1"/>
        <v>2</v>
      </c>
      <c r="AJ12" s="34">
        <f t="shared" si="1"/>
        <v>2</v>
      </c>
      <c r="AK12" s="34">
        <f t="shared" si="1"/>
        <v>2</v>
      </c>
      <c r="AL12" s="34">
        <f t="shared" si="1"/>
        <v>2</v>
      </c>
      <c r="AM12" s="34">
        <f t="shared" si="1"/>
        <v>2</v>
      </c>
      <c r="AN12" s="34">
        <f t="shared" si="1"/>
        <v>2</v>
      </c>
      <c r="AO12" s="34">
        <f t="shared" si="1"/>
        <v>2</v>
      </c>
      <c r="AP12" s="34">
        <f t="shared" si="1"/>
        <v>2</v>
      </c>
      <c r="AQ12" s="13"/>
      <c r="AR12" s="13"/>
      <c r="AS12" s="13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22"/>
      <c r="BE12" s="22">
        <f t="shared" si="2"/>
        <v>38</v>
      </c>
    </row>
    <row r="13" spans="1:57" s="63" customFormat="1" ht="23.25" customHeight="1" x14ac:dyDescent="0.25">
      <c r="A13" s="37"/>
      <c r="B13" s="37"/>
      <c r="C13" s="8" t="s">
        <v>112</v>
      </c>
      <c r="D13" s="35">
        <v>0.5</v>
      </c>
      <c r="E13" s="35">
        <f t="shared" si="0"/>
        <v>0.5</v>
      </c>
      <c r="F13" s="35">
        <f t="shared" si="0"/>
        <v>0.5</v>
      </c>
      <c r="G13" s="35">
        <f t="shared" si="0"/>
        <v>0.5</v>
      </c>
      <c r="H13" s="35">
        <f t="shared" si="0"/>
        <v>0.5</v>
      </c>
      <c r="I13" s="35">
        <f t="shared" si="0"/>
        <v>0.5</v>
      </c>
      <c r="J13" s="35">
        <f t="shared" si="0"/>
        <v>0.5</v>
      </c>
      <c r="K13" s="35">
        <f t="shared" si="0"/>
        <v>0.5</v>
      </c>
      <c r="L13" s="35">
        <f t="shared" si="0"/>
        <v>0.5</v>
      </c>
      <c r="M13" s="35">
        <f t="shared" si="0"/>
        <v>0.5</v>
      </c>
      <c r="N13" s="35">
        <f t="shared" si="0"/>
        <v>0.5</v>
      </c>
      <c r="O13" s="35">
        <f t="shared" si="0"/>
        <v>0.5</v>
      </c>
      <c r="P13" s="35">
        <f t="shared" si="0"/>
        <v>0.5</v>
      </c>
      <c r="Q13" s="35">
        <f t="shared" si="0"/>
        <v>0.5</v>
      </c>
      <c r="R13" s="35">
        <f t="shared" si="0"/>
        <v>0.5</v>
      </c>
      <c r="S13" s="35">
        <f t="shared" si="0"/>
        <v>0.5</v>
      </c>
      <c r="T13" s="13"/>
      <c r="U13" s="12"/>
      <c r="V13" s="12"/>
      <c r="W13" s="35">
        <v>0.5</v>
      </c>
      <c r="X13" s="35">
        <f>$W13</f>
        <v>0.5</v>
      </c>
      <c r="Y13" s="35">
        <f t="shared" si="1"/>
        <v>0.5</v>
      </c>
      <c r="Z13" s="35">
        <f t="shared" si="1"/>
        <v>0.5</v>
      </c>
      <c r="AA13" s="35">
        <f t="shared" si="1"/>
        <v>0.5</v>
      </c>
      <c r="AB13" s="35">
        <f t="shared" si="1"/>
        <v>0.5</v>
      </c>
      <c r="AC13" s="35">
        <f t="shared" si="1"/>
        <v>0.5</v>
      </c>
      <c r="AD13" s="35">
        <f t="shared" si="1"/>
        <v>0.5</v>
      </c>
      <c r="AE13" s="35">
        <f t="shared" si="1"/>
        <v>0.5</v>
      </c>
      <c r="AF13" s="35">
        <f t="shared" si="1"/>
        <v>0.5</v>
      </c>
      <c r="AG13" s="35">
        <f t="shared" si="1"/>
        <v>0.5</v>
      </c>
      <c r="AH13" s="35">
        <f t="shared" si="1"/>
        <v>0.5</v>
      </c>
      <c r="AI13" s="35">
        <f t="shared" si="1"/>
        <v>0.5</v>
      </c>
      <c r="AJ13" s="35">
        <f t="shared" si="1"/>
        <v>0.5</v>
      </c>
      <c r="AK13" s="35">
        <f t="shared" si="1"/>
        <v>0.5</v>
      </c>
      <c r="AL13" s="35">
        <f t="shared" si="1"/>
        <v>0.5</v>
      </c>
      <c r="AM13" s="35">
        <f t="shared" si="1"/>
        <v>0.5</v>
      </c>
      <c r="AN13" s="35">
        <f t="shared" si="1"/>
        <v>0.5</v>
      </c>
      <c r="AO13" s="35">
        <f t="shared" si="1"/>
        <v>0.5</v>
      </c>
      <c r="AP13" s="35">
        <f t="shared" si="1"/>
        <v>0.5</v>
      </c>
      <c r="AQ13" s="13"/>
      <c r="AR13" s="13"/>
      <c r="AS13" s="13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22"/>
      <c r="BE13" s="22">
        <f t="shared" si="2"/>
        <v>9.5</v>
      </c>
    </row>
    <row r="14" spans="1:57" s="63" customFormat="1" ht="23.25" customHeight="1" x14ac:dyDescent="0.25">
      <c r="A14" s="36" t="s">
        <v>66</v>
      </c>
      <c r="B14" s="36" t="s">
        <v>67</v>
      </c>
      <c r="C14" s="8" t="s">
        <v>111</v>
      </c>
      <c r="D14" s="34">
        <v>1</v>
      </c>
      <c r="E14" s="34">
        <f t="shared" si="0"/>
        <v>1</v>
      </c>
      <c r="F14" s="34">
        <f t="shared" si="0"/>
        <v>1</v>
      </c>
      <c r="G14" s="34">
        <f t="shared" si="0"/>
        <v>1</v>
      </c>
      <c r="H14" s="34">
        <f t="shared" si="0"/>
        <v>1</v>
      </c>
      <c r="I14" s="34">
        <f t="shared" si="0"/>
        <v>1</v>
      </c>
      <c r="J14" s="34">
        <f t="shared" si="0"/>
        <v>1</v>
      </c>
      <c r="K14" s="34">
        <f t="shared" si="0"/>
        <v>1</v>
      </c>
      <c r="L14" s="34">
        <f t="shared" si="0"/>
        <v>1</v>
      </c>
      <c r="M14" s="34">
        <f t="shared" si="0"/>
        <v>1</v>
      </c>
      <c r="N14" s="34">
        <f t="shared" si="0"/>
        <v>1</v>
      </c>
      <c r="O14" s="34">
        <f t="shared" si="0"/>
        <v>1</v>
      </c>
      <c r="P14" s="34">
        <f t="shared" si="0"/>
        <v>1</v>
      </c>
      <c r="Q14" s="34">
        <f t="shared" si="0"/>
        <v>1</v>
      </c>
      <c r="R14" s="34">
        <f t="shared" si="0"/>
        <v>1</v>
      </c>
      <c r="S14" s="34">
        <f t="shared" si="0"/>
        <v>1</v>
      </c>
      <c r="T14" s="13"/>
      <c r="U14" s="12"/>
      <c r="V14" s="12"/>
      <c r="W14" s="34">
        <v>2</v>
      </c>
      <c r="X14" s="34">
        <f>$W14</f>
        <v>2</v>
      </c>
      <c r="Y14" s="34">
        <f t="shared" si="1"/>
        <v>2</v>
      </c>
      <c r="Z14" s="34">
        <f t="shared" si="1"/>
        <v>2</v>
      </c>
      <c r="AA14" s="34">
        <f t="shared" si="1"/>
        <v>2</v>
      </c>
      <c r="AB14" s="34">
        <f t="shared" si="1"/>
        <v>2</v>
      </c>
      <c r="AC14" s="34">
        <f t="shared" si="1"/>
        <v>2</v>
      </c>
      <c r="AD14" s="34">
        <f t="shared" si="1"/>
        <v>2</v>
      </c>
      <c r="AE14" s="34">
        <f t="shared" si="1"/>
        <v>2</v>
      </c>
      <c r="AF14" s="34">
        <f t="shared" si="1"/>
        <v>2</v>
      </c>
      <c r="AG14" s="34">
        <f t="shared" si="1"/>
        <v>2</v>
      </c>
      <c r="AH14" s="34">
        <f t="shared" si="1"/>
        <v>2</v>
      </c>
      <c r="AI14" s="34">
        <f t="shared" si="1"/>
        <v>2</v>
      </c>
      <c r="AJ14" s="34">
        <f t="shared" si="1"/>
        <v>2</v>
      </c>
      <c r="AK14" s="34">
        <f t="shared" si="1"/>
        <v>2</v>
      </c>
      <c r="AL14" s="34">
        <f t="shared" si="1"/>
        <v>2</v>
      </c>
      <c r="AM14" s="34">
        <f t="shared" si="1"/>
        <v>2</v>
      </c>
      <c r="AN14" s="34">
        <f t="shared" si="1"/>
        <v>2</v>
      </c>
      <c r="AO14" s="34">
        <f t="shared" si="1"/>
        <v>2</v>
      </c>
      <c r="AP14" s="34">
        <f t="shared" si="1"/>
        <v>2</v>
      </c>
      <c r="AQ14" s="13"/>
      <c r="AR14" s="13"/>
      <c r="AS14" s="13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22"/>
      <c r="BE14" s="22">
        <f t="shared" si="2"/>
        <v>38</v>
      </c>
    </row>
    <row r="15" spans="1:57" s="63" customFormat="1" ht="23.25" customHeight="1" x14ac:dyDescent="0.25">
      <c r="A15" s="37"/>
      <c r="B15" s="37"/>
      <c r="C15" s="8" t="s">
        <v>112</v>
      </c>
      <c r="D15" s="35">
        <f>D14/2</f>
        <v>0.5</v>
      </c>
      <c r="E15" s="35">
        <f t="shared" si="0"/>
        <v>0.5</v>
      </c>
      <c r="F15" s="35">
        <f t="shared" si="0"/>
        <v>0.5</v>
      </c>
      <c r="G15" s="35">
        <f t="shared" si="0"/>
        <v>0.5</v>
      </c>
      <c r="H15" s="35">
        <f t="shared" si="0"/>
        <v>0.5</v>
      </c>
      <c r="I15" s="35">
        <f t="shared" si="0"/>
        <v>0.5</v>
      </c>
      <c r="J15" s="35">
        <f t="shared" si="0"/>
        <v>0.5</v>
      </c>
      <c r="K15" s="35">
        <f t="shared" si="0"/>
        <v>0.5</v>
      </c>
      <c r="L15" s="35">
        <f t="shared" si="0"/>
        <v>0.5</v>
      </c>
      <c r="M15" s="35">
        <f t="shared" si="0"/>
        <v>0.5</v>
      </c>
      <c r="N15" s="35">
        <f t="shared" si="0"/>
        <v>0.5</v>
      </c>
      <c r="O15" s="35">
        <f t="shared" si="0"/>
        <v>0.5</v>
      </c>
      <c r="P15" s="35">
        <f t="shared" si="0"/>
        <v>0.5</v>
      </c>
      <c r="Q15" s="35">
        <f t="shared" si="0"/>
        <v>0.5</v>
      </c>
      <c r="R15" s="35">
        <f t="shared" si="0"/>
        <v>0.5</v>
      </c>
      <c r="S15" s="35">
        <f t="shared" si="0"/>
        <v>0.5</v>
      </c>
      <c r="T15" s="13"/>
      <c r="U15" s="12"/>
      <c r="V15" s="12"/>
      <c r="W15" s="35">
        <v>0.5</v>
      </c>
      <c r="X15" s="35">
        <f>$W15</f>
        <v>0.5</v>
      </c>
      <c r="Y15" s="35">
        <f t="shared" si="1"/>
        <v>0.5</v>
      </c>
      <c r="Z15" s="35">
        <f t="shared" si="1"/>
        <v>0.5</v>
      </c>
      <c r="AA15" s="35">
        <f t="shared" si="1"/>
        <v>0.5</v>
      </c>
      <c r="AB15" s="35">
        <f t="shared" si="1"/>
        <v>0.5</v>
      </c>
      <c r="AC15" s="35">
        <f t="shared" si="1"/>
        <v>0.5</v>
      </c>
      <c r="AD15" s="35">
        <f t="shared" si="1"/>
        <v>0.5</v>
      </c>
      <c r="AE15" s="35">
        <f t="shared" si="1"/>
        <v>0.5</v>
      </c>
      <c r="AF15" s="35">
        <f t="shared" si="1"/>
        <v>0.5</v>
      </c>
      <c r="AG15" s="35">
        <f t="shared" si="1"/>
        <v>0.5</v>
      </c>
      <c r="AH15" s="35">
        <f t="shared" si="1"/>
        <v>0.5</v>
      </c>
      <c r="AI15" s="35">
        <f t="shared" si="1"/>
        <v>0.5</v>
      </c>
      <c r="AJ15" s="35">
        <f t="shared" si="1"/>
        <v>0.5</v>
      </c>
      <c r="AK15" s="35">
        <f t="shared" si="1"/>
        <v>0.5</v>
      </c>
      <c r="AL15" s="35">
        <f t="shared" si="1"/>
        <v>0.5</v>
      </c>
      <c r="AM15" s="35">
        <f t="shared" si="1"/>
        <v>0.5</v>
      </c>
      <c r="AN15" s="35">
        <f t="shared" si="1"/>
        <v>0.5</v>
      </c>
      <c r="AO15" s="35">
        <f t="shared" si="1"/>
        <v>0.5</v>
      </c>
      <c r="AP15" s="35">
        <f t="shared" si="1"/>
        <v>0.5</v>
      </c>
      <c r="AQ15" s="13"/>
      <c r="AR15" s="13"/>
      <c r="AS15" s="13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22"/>
      <c r="BE15" s="22">
        <f t="shared" si="2"/>
        <v>9.5</v>
      </c>
    </row>
    <row r="16" spans="1:57" s="63" customFormat="1" ht="23.25" customHeight="1" x14ac:dyDescent="0.25">
      <c r="A16" s="36" t="s">
        <v>68</v>
      </c>
      <c r="B16" s="36" t="s">
        <v>69</v>
      </c>
      <c r="C16" s="8" t="s">
        <v>111</v>
      </c>
      <c r="D16" s="34">
        <v>2</v>
      </c>
      <c r="E16" s="34">
        <f t="shared" si="0"/>
        <v>2</v>
      </c>
      <c r="F16" s="34">
        <f t="shared" si="0"/>
        <v>2</v>
      </c>
      <c r="G16" s="34">
        <f t="shared" si="0"/>
        <v>2</v>
      </c>
      <c r="H16" s="34">
        <f t="shared" si="0"/>
        <v>2</v>
      </c>
      <c r="I16" s="34">
        <f t="shared" si="0"/>
        <v>2</v>
      </c>
      <c r="J16" s="34">
        <f t="shared" si="0"/>
        <v>2</v>
      </c>
      <c r="K16" s="34">
        <f t="shared" si="0"/>
        <v>2</v>
      </c>
      <c r="L16" s="34">
        <f t="shared" si="0"/>
        <v>2</v>
      </c>
      <c r="M16" s="34">
        <f t="shared" si="0"/>
        <v>2</v>
      </c>
      <c r="N16" s="34">
        <f t="shared" si="0"/>
        <v>2</v>
      </c>
      <c r="O16" s="34">
        <f t="shared" si="0"/>
        <v>2</v>
      </c>
      <c r="P16" s="34">
        <f t="shared" si="0"/>
        <v>2</v>
      </c>
      <c r="Q16" s="34">
        <f t="shared" si="0"/>
        <v>2</v>
      </c>
      <c r="R16" s="34">
        <f t="shared" si="0"/>
        <v>2</v>
      </c>
      <c r="S16" s="34">
        <f t="shared" si="0"/>
        <v>2</v>
      </c>
      <c r="T16" s="13"/>
      <c r="U16" s="12"/>
      <c r="V16" s="12"/>
      <c r="W16" s="34">
        <v>2</v>
      </c>
      <c r="X16" s="34">
        <f>$W16</f>
        <v>2</v>
      </c>
      <c r="Y16" s="34">
        <f t="shared" si="1"/>
        <v>2</v>
      </c>
      <c r="Z16" s="34">
        <f t="shared" si="1"/>
        <v>2</v>
      </c>
      <c r="AA16" s="34">
        <f t="shared" si="1"/>
        <v>2</v>
      </c>
      <c r="AB16" s="34">
        <f t="shared" si="1"/>
        <v>2</v>
      </c>
      <c r="AC16" s="34">
        <f t="shared" si="1"/>
        <v>2</v>
      </c>
      <c r="AD16" s="34">
        <f t="shared" si="1"/>
        <v>2</v>
      </c>
      <c r="AE16" s="34">
        <f t="shared" si="1"/>
        <v>2</v>
      </c>
      <c r="AF16" s="34">
        <f t="shared" si="1"/>
        <v>2</v>
      </c>
      <c r="AG16" s="34">
        <f t="shared" si="1"/>
        <v>2</v>
      </c>
      <c r="AH16" s="34">
        <f t="shared" si="1"/>
        <v>2</v>
      </c>
      <c r="AI16" s="34">
        <f t="shared" si="1"/>
        <v>2</v>
      </c>
      <c r="AJ16" s="34">
        <f t="shared" si="1"/>
        <v>2</v>
      </c>
      <c r="AK16" s="34">
        <f t="shared" si="1"/>
        <v>2</v>
      </c>
      <c r="AL16" s="34">
        <f t="shared" si="1"/>
        <v>2</v>
      </c>
      <c r="AM16" s="34">
        <f t="shared" si="1"/>
        <v>2</v>
      </c>
      <c r="AN16" s="34">
        <f t="shared" si="1"/>
        <v>2</v>
      </c>
      <c r="AO16" s="34">
        <f t="shared" si="1"/>
        <v>2</v>
      </c>
      <c r="AP16" s="34">
        <f t="shared" si="1"/>
        <v>2</v>
      </c>
      <c r="AQ16" s="13"/>
      <c r="AR16" s="13"/>
      <c r="AS16" s="13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22"/>
      <c r="BE16" s="22">
        <f t="shared" si="2"/>
        <v>38</v>
      </c>
    </row>
    <row r="17" spans="1:57" s="63" customFormat="1" ht="23.25" customHeight="1" x14ac:dyDescent="0.25">
      <c r="A17" s="37"/>
      <c r="B17" s="37"/>
      <c r="C17" s="8" t="s">
        <v>112</v>
      </c>
      <c r="D17" s="35">
        <v>0.5</v>
      </c>
      <c r="E17" s="35">
        <f t="shared" si="0"/>
        <v>0.5</v>
      </c>
      <c r="F17" s="35">
        <f t="shared" si="0"/>
        <v>0.5</v>
      </c>
      <c r="G17" s="35">
        <f t="shared" si="0"/>
        <v>0.5</v>
      </c>
      <c r="H17" s="35">
        <f t="shared" si="0"/>
        <v>0.5</v>
      </c>
      <c r="I17" s="35">
        <f t="shared" si="0"/>
        <v>0.5</v>
      </c>
      <c r="J17" s="35">
        <f t="shared" si="0"/>
        <v>0.5</v>
      </c>
      <c r="K17" s="35">
        <f t="shared" si="0"/>
        <v>0.5</v>
      </c>
      <c r="L17" s="35">
        <f t="shared" si="0"/>
        <v>0.5</v>
      </c>
      <c r="M17" s="35">
        <f t="shared" si="0"/>
        <v>0.5</v>
      </c>
      <c r="N17" s="35">
        <f t="shared" si="0"/>
        <v>0.5</v>
      </c>
      <c r="O17" s="35">
        <f t="shared" si="0"/>
        <v>0.5</v>
      </c>
      <c r="P17" s="35">
        <f t="shared" si="0"/>
        <v>0.5</v>
      </c>
      <c r="Q17" s="35">
        <f t="shared" si="0"/>
        <v>0.5</v>
      </c>
      <c r="R17" s="35">
        <f t="shared" si="0"/>
        <v>0.5</v>
      </c>
      <c r="S17" s="35">
        <f t="shared" si="0"/>
        <v>0.5</v>
      </c>
      <c r="T17" s="13"/>
      <c r="U17" s="12"/>
      <c r="V17" s="12"/>
      <c r="W17" s="35">
        <v>0.5</v>
      </c>
      <c r="X17" s="35">
        <f>$W17</f>
        <v>0.5</v>
      </c>
      <c r="Y17" s="35">
        <f t="shared" si="1"/>
        <v>0.5</v>
      </c>
      <c r="Z17" s="35">
        <f t="shared" si="1"/>
        <v>0.5</v>
      </c>
      <c r="AA17" s="35">
        <f t="shared" si="1"/>
        <v>0.5</v>
      </c>
      <c r="AB17" s="35">
        <f t="shared" si="1"/>
        <v>0.5</v>
      </c>
      <c r="AC17" s="35">
        <f t="shared" si="1"/>
        <v>0.5</v>
      </c>
      <c r="AD17" s="35">
        <f t="shared" si="1"/>
        <v>0.5</v>
      </c>
      <c r="AE17" s="35">
        <f t="shared" si="1"/>
        <v>0.5</v>
      </c>
      <c r="AF17" s="35">
        <f t="shared" si="1"/>
        <v>0.5</v>
      </c>
      <c r="AG17" s="35">
        <f t="shared" si="1"/>
        <v>0.5</v>
      </c>
      <c r="AH17" s="35">
        <f t="shared" si="1"/>
        <v>0.5</v>
      </c>
      <c r="AI17" s="35">
        <f t="shared" si="1"/>
        <v>0.5</v>
      </c>
      <c r="AJ17" s="35">
        <f t="shared" si="1"/>
        <v>0.5</v>
      </c>
      <c r="AK17" s="35">
        <f t="shared" si="1"/>
        <v>0.5</v>
      </c>
      <c r="AL17" s="35">
        <f t="shared" si="1"/>
        <v>0.5</v>
      </c>
      <c r="AM17" s="35">
        <f t="shared" si="1"/>
        <v>0.5</v>
      </c>
      <c r="AN17" s="35">
        <f t="shared" si="1"/>
        <v>0.5</v>
      </c>
      <c r="AO17" s="35">
        <f t="shared" si="1"/>
        <v>0.5</v>
      </c>
      <c r="AP17" s="35">
        <f t="shared" si="1"/>
        <v>0.5</v>
      </c>
      <c r="AQ17" s="13"/>
      <c r="AR17" s="13"/>
      <c r="AS17" s="13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22"/>
      <c r="BE17" s="22">
        <f t="shared" si="2"/>
        <v>9.5</v>
      </c>
    </row>
    <row r="18" spans="1:57" s="63" customFormat="1" ht="23.25" customHeight="1" x14ac:dyDescent="0.25">
      <c r="A18" s="36" t="s">
        <v>70</v>
      </c>
      <c r="B18" s="36" t="s">
        <v>118</v>
      </c>
      <c r="C18" s="8" t="s">
        <v>111</v>
      </c>
      <c r="D18" s="34">
        <v>1</v>
      </c>
      <c r="E18" s="34">
        <f t="shared" si="0"/>
        <v>1</v>
      </c>
      <c r="F18" s="34">
        <f t="shared" si="0"/>
        <v>1</v>
      </c>
      <c r="G18" s="34">
        <f t="shared" si="0"/>
        <v>1</v>
      </c>
      <c r="H18" s="34">
        <f t="shared" si="0"/>
        <v>1</v>
      </c>
      <c r="I18" s="34">
        <f t="shared" si="0"/>
        <v>1</v>
      </c>
      <c r="J18" s="34">
        <f t="shared" si="0"/>
        <v>1</v>
      </c>
      <c r="K18" s="34">
        <f t="shared" si="0"/>
        <v>1</v>
      </c>
      <c r="L18" s="34">
        <f t="shared" si="0"/>
        <v>1</v>
      </c>
      <c r="M18" s="34">
        <f t="shared" si="0"/>
        <v>1</v>
      </c>
      <c r="N18" s="34">
        <f t="shared" si="0"/>
        <v>1</v>
      </c>
      <c r="O18" s="34">
        <f t="shared" si="0"/>
        <v>1</v>
      </c>
      <c r="P18" s="34">
        <f t="shared" si="0"/>
        <v>1</v>
      </c>
      <c r="Q18" s="34">
        <f t="shared" si="0"/>
        <v>1</v>
      </c>
      <c r="R18" s="34">
        <f t="shared" si="0"/>
        <v>1</v>
      </c>
      <c r="S18" s="34">
        <f t="shared" si="0"/>
        <v>1</v>
      </c>
      <c r="T18" s="13"/>
      <c r="U18" s="12"/>
      <c r="V18" s="12"/>
      <c r="W18" s="34">
        <v>1</v>
      </c>
      <c r="X18" s="34">
        <f>$W18</f>
        <v>1</v>
      </c>
      <c r="Y18" s="34">
        <f t="shared" si="1"/>
        <v>1</v>
      </c>
      <c r="Z18" s="34">
        <f t="shared" si="1"/>
        <v>1</v>
      </c>
      <c r="AA18" s="34">
        <f t="shared" si="1"/>
        <v>1</v>
      </c>
      <c r="AB18" s="34">
        <f t="shared" si="1"/>
        <v>1</v>
      </c>
      <c r="AC18" s="34">
        <f t="shared" si="1"/>
        <v>1</v>
      </c>
      <c r="AD18" s="34">
        <f t="shared" si="1"/>
        <v>1</v>
      </c>
      <c r="AE18" s="34">
        <f t="shared" si="1"/>
        <v>1</v>
      </c>
      <c r="AF18" s="34">
        <f t="shared" si="1"/>
        <v>1</v>
      </c>
      <c r="AG18" s="34">
        <f t="shared" si="1"/>
        <v>1</v>
      </c>
      <c r="AH18" s="34">
        <f t="shared" si="1"/>
        <v>1</v>
      </c>
      <c r="AI18" s="34">
        <f t="shared" si="1"/>
        <v>1</v>
      </c>
      <c r="AJ18" s="34">
        <f t="shared" si="1"/>
        <v>1</v>
      </c>
      <c r="AK18" s="34">
        <f t="shared" si="1"/>
        <v>1</v>
      </c>
      <c r="AL18" s="34">
        <f t="shared" si="1"/>
        <v>1</v>
      </c>
      <c r="AM18" s="34">
        <f t="shared" si="1"/>
        <v>1</v>
      </c>
      <c r="AN18" s="34">
        <f t="shared" si="1"/>
        <v>1</v>
      </c>
      <c r="AO18" s="34">
        <f t="shared" si="1"/>
        <v>1</v>
      </c>
      <c r="AP18" s="34">
        <f t="shared" si="1"/>
        <v>1</v>
      </c>
      <c r="AQ18" s="13"/>
      <c r="AR18" s="13"/>
      <c r="AS18" s="13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22"/>
      <c r="BE18" s="22">
        <f t="shared" si="2"/>
        <v>19</v>
      </c>
    </row>
    <row r="19" spans="1:57" s="63" customFormat="1" ht="23.25" customHeight="1" x14ac:dyDescent="0.25">
      <c r="A19" s="37"/>
      <c r="B19" s="37"/>
      <c r="C19" s="8" t="s">
        <v>112</v>
      </c>
      <c r="D19" s="35">
        <f>D18/2</f>
        <v>0.5</v>
      </c>
      <c r="E19" s="35">
        <f t="shared" si="0"/>
        <v>0.5</v>
      </c>
      <c r="F19" s="35">
        <f t="shared" si="0"/>
        <v>0.5</v>
      </c>
      <c r="G19" s="35">
        <f t="shared" si="0"/>
        <v>0.5</v>
      </c>
      <c r="H19" s="35">
        <f t="shared" si="0"/>
        <v>0.5</v>
      </c>
      <c r="I19" s="35">
        <f t="shared" si="0"/>
        <v>0.5</v>
      </c>
      <c r="J19" s="35">
        <f t="shared" si="0"/>
        <v>0.5</v>
      </c>
      <c r="K19" s="35">
        <f t="shared" si="0"/>
        <v>0.5</v>
      </c>
      <c r="L19" s="35">
        <f t="shared" si="0"/>
        <v>0.5</v>
      </c>
      <c r="M19" s="35">
        <f t="shared" si="0"/>
        <v>0.5</v>
      </c>
      <c r="N19" s="35">
        <f t="shared" si="0"/>
        <v>0.5</v>
      </c>
      <c r="O19" s="35">
        <f t="shared" si="0"/>
        <v>0.5</v>
      </c>
      <c r="P19" s="35">
        <f t="shared" si="0"/>
        <v>0.5</v>
      </c>
      <c r="Q19" s="35">
        <f t="shared" si="0"/>
        <v>0.5</v>
      </c>
      <c r="R19" s="35">
        <f t="shared" si="0"/>
        <v>0.5</v>
      </c>
      <c r="S19" s="35">
        <f t="shared" si="0"/>
        <v>0.5</v>
      </c>
      <c r="T19" s="13"/>
      <c r="U19" s="12"/>
      <c r="V19" s="12"/>
      <c r="W19" s="35">
        <f>W18/2</f>
        <v>0.5</v>
      </c>
      <c r="X19" s="35">
        <f>$W19</f>
        <v>0.5</v>
      </c>
      <c r="Y19" s="35">
        <f t="shared" si="1"/>
        <v>0.5</v>
      </c>
      <c r="Z19" s="35">
        <f t="shared" si="1"/>
        <v>0.5</v>
      </c>
      <c r="AA19" s="35">
        <f t="shared" si="1"/>
        <v>0.5</v>
      </c>
      <c r="AB19" s="35">
        <f t="shared" si="1"/>
        <v>0.5</v>
      </c>
      <c r="AC19" s="35">
        <f t="shared" si="1"/>
        <v>0.5</v>
      </c>
      <c r="AD19" s="35">
        <f t="shared" si="1"/>
        <v>0.5</v>
      </c>
      <c r="AE19" s="35">
        <f t="shared" si="1"/>
        <v>0.5</v>
      </c>
      <c r="AF19" s="35">
        <f t="shared" si="1"/>
        <v>0.5</v>
      </c>
      <c r="AG19" s="35">
        <f t="shared" si="1"/>
        <v>0.5</v>
      </c>
      <c r="AH19" s="35">
        <f t="shared" si="1"/>
        <v>0.5</v>
      </c>
      <c r="AI19" s="35">
        <f t="shared" si="1"/>
        <v>0.5</v>
      </c>
      <c r="AJ19" s="35">
        <f t="shared" si="1"/>
        <v>0.5</v>
      </c>
      <c r="AK19" s="35">
        <f t="shared" si="1"/>
        <v>0.5</v>
      </c>
      <c r="AL19" s="35">
        <f t="shared" si="1"/>
        <v>0.5</v>
      </c>
      <c r="AM19" s="35">
        <f t="shared" si="1"/>
        <v>0.5</v>
      </c>
      <c r="AN19" s="35">
        <f t="shared" si="1"/>
        <v>0.5</v>
      </c>
      <c r="AO19" s="35">
        <f t="shared" si="1"/>
        <v>0.5</v>
      </c>
      <c r="AP19" s="35">
        <f t="shared" si="1"/>
        <v>0.5</v>
      </c>
      <c r="AQ19" s="13"/>
      <c r="AR19" s="13"/>
      <c r="AS19" s="13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22"/>
      <c r="BE19" s="22">
        <f t="shared" si="2"/>
        <v>9.5</v>
      </c>
    </row>
    <row r="20" spans="1:57" s="63" customFormat="1" ht="23.25" customHeight="1" x14ac:dyDescent="0.25">
      <c r="A20" s="48" t="s">
        <v>74</v>
      </c>
      <c r="B20" s="48" t="s">
        <v>75</v>
      </c>
      <c r="C20" s="30" t="s">
        <v>111</v>
      </c>
      <c r="D20" s="33">
        <f>SUM(D22,D24,D26,D28,D30,D32)</f>
        <v>10</v>
      </c>
      <c r="E20" s="33">
        <f t="shared" si="0"/>
        <v>10</v>
      </c>
      <c r="F20" s="33">
        <f t="shared" si="0"/>
        <v>10</v>
      </c>
      <c r="G20" s="33">
        <f t="shared" si="0"/>
        <v>10</v>
      </c>
      <c r="H20" s="33">
        <f t="shared" si="0"/>
        <v>10</v>
      </c>
      <c r="I20" s="33">
        <f t="shared" si="0"/>
        <v>10</v>
      </c>
      <c r="J20" s="33">
        <f t="shared" si="0"/>
        <v>10</v>
      </c>
      <c r="K20" s="33">
        <f t="shared" si="0"/>
        <v>10</v>
      </c>
      <c r="L20" s="33">
        <f t="shared" si="0"/>
        <v>10</v>
      </c>
      <c r="M20" s="33">
        <f t="shared" si="0"/>
        <v>10</v>
      </c>
      <c r="N20" s="33">
        <f t="shared" si="0"/>
        <v>10</v>
      </c>
      <c r="O20" s="33">
        <f t="shared" si="0"/>
        <v>10</v>
      </c>
      <c r="P20" s="33">
        <f t="shared" si="0"/>
        <v>10</v>
      </c>
      <c r="Q20" s="33">
        <f t="shared" si="0"/>
        <v>10</v>
      </c>
      <c r="R20" s="33">
        <f t="shared" si="0"/>
        <v>10</v>
      </c>
      <c r="S20" s="33">
        <f t="shared" si="0"/>
        <v>10</v>
      </c>
      <c r="T20" s="13"/>
      <c r="U20" s="12"/>
      <c r="V20" s="12"/>
      <c r="W20" s="33">
        <f>SUM(W22,W24,W26,W28,W30,W32)</f>
        <v>6</v>
      </c>
      <c r="X20" s="33">
        <f>$W20</f>
        <v>6</v>
      </c>
      <c r="Y20" s="33">
        <f t="shared" si="1"/>
        <v>6</v>
      </c>
      <c r="Z20" s="33">
        <f t="shared" si="1"/>
        <v>6</v>
      </c>
      <c r="AA20" s="33">
        <f t="shared" si="1"/>
        <v>6</v>
      </c>
      <c r="AB20" s="33">
        <f t="shared" ref="AB20:AP35" si="3">$W20</f>
        <v>6</v>
      </c>
      <c r="AC20" s="33">
        <f t="shared" si="3"/>
        <v>6</v>
      </c>
      <c r="AD20" s="33">
        <f t="shared" si="3"/>
        <v>6</v>
      </c>
      <c r="AE20" s="33">
        <f t="shared" si="3"/>
        <v>6</v>
      </c>
      <c r="AF20" s="33">
        <f t="shared" si="3"/>
        <v>6</v>
      </c>
      <c r="AG20" s="33">
        <f t="shared" si="3"/>
        <v>6</v>
      </c>
      <c r="AH20" s="33">
        <f t="shared" si="3"/>
        <v>6</v>
      </c>
      <c r="AI20" s="33">
        <f t="shared" si="3"/>
        <v>6</v>
      </c>
      <c r="AJ20" s="33">
        <f t="shared" si="3"/>
        <v>6</v>
      </c>
      <c r="AK20" s="33">
        <f t="shared" si="3"/>
        <v>6</v>
      </c>
      <c r="AL20" s="33">
        <f t="shared" si="3"/>
        <v>6</v>
      </c>
      <c r="AM20" s="33">
        <f t="shared" si="3"/>
        <v>6</v>
      </c>
      <c r="AN20" s="33">
        <f t="shared" si="3"/>
        <v>6</v>
      </c>
      <c r="AO20" s="33">
        <f t="shared" si="3"/>
        <v>6</v>
      </c>
      <c r="AP20" s="33">
        <f t="shared" si="3"/>
        <v>6</v>
      </c>
      <c r="AQ20" s="13"/>
      <c r="AR20" s="13"/>
      <c r="AS20" s="13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22"/>
      <c r="BE20" s="22">
        <f t="shared" si="2"/>
        <v>114</v>
      </c>
    </row>
    <row r="21" spans="1:57" s="63" customFormat="1" ht="23.25" customHeight="1" x14ac:dyDescent="0.25">
      <c r="A21" s="49"/>
      <c r="B21" s="49"/>
      <c r="C21" s="30" t="s">
        <v>112</v>
      </c>
      <c r="D21" s="33">
        <f>SUM(D23,D25,D27,D29,D31,D33)</f>
        <v>4</v>
      </c>
      <c r="E21" s="33">
        <f t="shared" si="0"/>
        <v>4</v>
      </c>
      <c r="F21" s="33">
        <f t="shared" si="0"/>
        <v>4</v>
      </c>
      <c r="G21" s="33">
        <f t="shared" si="0"/>
        <v>4</v>
      </c>
      <c r="H21" s="33">
        <f t="shared" si="0"/>
        <v>4</v>
      </c>
      <c r="I21" s="33">
        <f t="shared" si="0"/>
        <v>4</v>
      </c>
      <c r="J21" s="33">
        <f t="shared" si="0"/>
        <v>4</v>
      </c>
      <c r="K21" s="33">
        <f t="shared" si="0"/>
        <v>4</v>
      </c>
      <c r="L21" s="33">
        <f t="shared" si="0"/>
        <v>4</v>
      </c>
      <c r="M21" s="33">
        <f t="shared" si="0"/>
        <v>4</v>
      </c>
      <c r="N21" s="33">
        <f t="shared" si="0"/>
        <v>4</v>
      </c>
      <c r="O21" s="33">
        <f t="shared" si="0"/>
        <v>4</v>
      </c>
      <c r="P21" s="33">
        <f t="shared" si="0"/>
        <v>4</v>
      </c>
      <c r="Q21" s="33">
        <f t="shared" si="0"/>
        <v>4</v>
      </c>
      <c r="R21" s="33">
        <f t="shared" si="0"/>
        <v>4</v>
      </c>
      <c r="S21" s="33">
        <f t="shared" si="0"/>
        <v>4</v>
      </c>
      <c r="T21" s="13"/>
      <c r="U21" s="12"/>
      <c r="V21" s="12"/>
      <c r="W21" s="33">
        <f>SUM(W23,W25,W27,W29,W31,W33)</f>
        <v>2.5</v>
      </c>
      <c r="X21" s="33">
        <f>$W21</f>
        <v>2.5</v>
      </c>
      <c r="Y21" s="33">
        <f t="shared" ref="Y21:AP36" si="4">$W21</f>
        <v>2.5</v>
      </c>
      <c r="Z21" s="33">
        <f t="shared" si="4"/>
        <v>2.5</v>
      </c>
      <c r="AA21" s="33">
        <f t="shared" si="4"/>
        <v>2.5</v>
      </c>
      <c r="AB21" s="33">
        <f t="shared" si="3"/>
        <v>2.5</v>
      </c>
      <c r="AC21" s="33">
        <f t="shared" si="3"/>
        <v>2.5</v>
      </c>
      <c r="AD21" s="33">
        <f t="shared" si="3"/>
        <v>2.5</v>
      </c>
      <c r="AE21" s="33">
        <f t="shared" si="3"/>
        <v>2.5</v>
      </c>
      <c r="AF21" s="33">
        <f t="shared" si="3"/>
        <v>2.5</v>
      </c>
      <c r="AG21" s="33">
        <f t="shared" si="3"/>
        <v>2.5</v>
      </c>
      <c r="AH21" s="33">
        <f t="shared" si="3"/>
        <v>2.5</v>
      </c>
      <c r="AI21" s="33">
        <f t="shared" si="3"/>
        <v>2.5</v>
      </c>
      <c r="AJ21" s="33">
        <f t="shared" si="3"/>
        <v>2.5</v>
      </c>
      <c r="AK21" s="33">
        <f t="shared" si="3"/>
        <v>2.5</v>
      </c>
      <c r="AL21" s="33">
        <f t="shared" si="3"/>
        <v>2.5</v>
      </c>
      <c r="AM21" s="33">
        <f t="shared" si="3"/>
        <v>2.5</v>
      </c>
      <c r="AN21" s="33">
        <f t="shared" si="3"/>
        <v>2.5</v>
      </c>
      <c r="AO21" s="33">
        <f t="shared" si="3"/>
        <v>2.5</v>
      </c>
      <c r="AP21" s="33">
        <f t="shared" si="3"/>
        <v>2.5</v>
      </c>
      <c r="AQ21" s="13"/>
      <c r="AR21" s="13"/>
      <c r="AS21" s="13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22"/>
      <c r="BE21" s="22">
        <f t="shared" si="2"/>
        <v>47.5</v>
      </c>
    </row>
    <row r="22" spans="1:57" s="63" customFormat="1" ht="23.25" customHeight="1" x14ac:dyDescent="0.25">
      <c r="A22" s="36" t="s">
        <v>76</v>
      </c>
      <c r="B22" s="36" t="s">
        <v>77</v>
      </c>
      <c r="C22" s="8" t="s">
        <v>111</v>
      </c>
      <c r="D22" s="34">
        <v>1</v>
      </c>
      <c r="E22" s="34">
        <f t="shared" si="0"/>
        <v>1</v>
      </c>
      <c r="F22" s="34">
        <f t="shared" si="0"/>
        <v>1</v>
      </c>
      <c r="G22" s="34">
        <f t="shared" si="0"/>
        <v>1</v>
      </c>
      <c r="H22" s="34">
        <f t="shared" si="0"/>
        <v>1</v>
      </c>
      <c r="I22" s="34">
        <f t="shared" ref="F22:S32" si="5">$D22</f>
        <v>1</v>
      </c>
      <c r="J22" s="34">
        <f t="shared" si="5"/>
        <v>1</v>
      </c>
      <c r="K22" s="34">
        <f t="shared" si="5"/>
        <v>1</v>
      </c>
      <c r="L22" s="34">
        <f t="shared" si="5"/>
        <v>1</v>
      </c>
      <c r="M22" s="34">
        <f t="shared" si="5"/>
        <v>1</v>
      </c>
      <c r="N22" s="34">
        <f t="shared" si="5"/>
        <v>1</v>
      </c>
      <c r="O22" s="34">
        <f t="shared" si="5"/>
        <v>1</v>
      </c>
      <c r="P22" s="34">
        <f t="shared" si="5"/>
        <v>1</v>
      </c>
      <c r="Q22" s="34">
        <f t="shared" si="5"/>
        <v>1</v>
      </c>
      <c r="R22" s="34">
        <f t="shared" si="5"/>
        <v>1</v>
      </c>
      <c r="S22" s="34">
        <f t="shared" si="5"/>
        <v>1</v>
      </c>
      <c r="T22" s="13"/>
      <c r="U22" s="12"/>
      <c r="V22" s="12"/>
      <c r="W22" s="34">
        <v>1</v>
      </c>
      <c r="X22" s="34">
        <f>$W22</f>
        <v>1</v>
      </c>
      <c r="Y22" s="34">
        <f t="shared" si="4"/>
        <v>1</v>
      </c>
      <c r="Z22" s="34">
        <f t="shared" si="4"/>
        <v>1</v>
      </c>
      <c r="AA22" s="34">
        <f t="shared" si="4"/>
        <v>1</v>
      </c>
      <c r="AB22" s="34">
        <f t="shared" si="3"/>
        <v>1</v>
      </c>
      <c r="AC22" s="34">
        <f t="shared" si="3"/>
        <v>1</v>
      </c>
      <c r="AD22" s="34">
        <f t="shared" si="3"/>
        <v>1</v>
      </c>
      <c r="AE22" s="34">
        <f t="shared" si="3"/>
        <v>1</v>
      </c>
      <c r="AF22" s="34">
        <f t="shared" si="3"/>
        <v>1</v>
      </c>
      <c r="AG22" s="34">
        <f t="shared" si="3"/>
        <v>1</v>
      </c>
      <c r="AH22" s="34">
        <f t="shared" si="3"/>
        <v>1</v>
      </c>
      <c r="AI22" s="34">
        <f t="shared" si="3"/>
        <v>1</v>
      </c>
      <c r="AJ22" s="34">
        <f t="shared" si="3"/>
        <v>1</v>
      </c>
      <c r="AK22" s="34">
        <f t="shared" si="3"/>
        <v>1</v>
      </c>
      <c r="AL22" s="34">
        <f t="shared" si="3"/>
        <v>1</v>
      </c>
      <c r="AM22" s="34">
        <f t="shared" si="3"/>
        <v>1</v>
      </c>
      <c r="AN22" s="34">
        <f t="shared" si="3"/>
        <v>1</v>
      </c>
      <c r="AO22" s="34">
        <f t="shared" si="3"/>
        <v>1</v>
      </c>
      <c r="AP22" s="34">
        <f t="shared" si="3"/>
        <v>1</v>
      </c>
      <c r="AQ22" s="13"/>
      <c r="AR22" s="13"/>
      <c r="AS22" s="13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22"/>
      <c r="BE22" s="22">
        <f t="shared" si="2"/>
        <v>19</v>
      </c>
    </row>
    <row r="23" spans="1:57" s="63" customFormat="1" ht="23.25" customHeight="1" x14ac:dyDescent="0.25">
      <c r="A23" s="37"/>
      <c r="B23" s="37"/>
      <c r="C23" s="8" t="s">
        <v>112</v>
      </c>
      <c r="D23" s="35">
        <f>D22/2</f>
        <v>0.5</v>
      </c>
      <c r="E23" s="35">
        <f t="shared" si="0"/>
        <v>0.5</v>
      </c>
      <c r="F23" s="35">
        <f t="shared" si="5"/>
        <v>0.5</v>
      </c>
      <c r="G23" s="35">
        <f t="shared" si="5"/>
        <v>0.5</v>
      </c>
      <c r="H23" s="35">
        <f t="shared" si="5"/>
        <v>0.5</v>
      </c>
      <c r="I23" s="35">
        <f t="shared" si="5"/>
        <v>0.5</v>
      </c>
      <c r="J23" s="35">
        <f t="shared" si="5"/>
        <v>0.5</v>
      </c>
      <c r="K23" s="35">
        <f t="shared" si="5"/>
        <v>0.5</v>
      </c>
      <c r="L23" s="35">
        <f t="shared" si="5"/>
        <v>0.5</v>
      </c>
      <c r="M23" s="35">
        <f t="shared" si="5"/>
        <v>0.5</v>
      </c>
      <c r="N23" s="35">
        <f t="shared" si="5"/>
        <v>0.5</v>
      </c>
      <c r="O23" s="35">
        <f t="shared" si="5"/>
        <v>0.5</v>
      </c>
      <c r="P23" s="35">
        <f t="shared" si="5"/>
        <v>0.5</v>
      </c>
      <c r="Q23" s="35">
        <f t="shared" si="5"/>
        <v>0.5</v>
      </c>
      <c r="R23" s="35">
        <f t="shared" si="5"/>
        <v>0.5</v>
      </c>
      <c r="S23" s="35">
        <f t="shared" si="5"/>
        <v>0.5</v>
      </c>
      <c r="T23" s="13"/>
      <c r="U23" s="12"/>
      <c r="V23" s="12"/>
      <c r="W23" s="35">
        <f>W22/2</f>
        <v>0.5</v>
      </c>
      <c r="X23" s="35">
        <f>$W23</f>
        <v>0.5</v>
      </c>
      <c r="Y23" s="35">
        <f t="shared" si="4"/>
        <v>0.5</v>
      </c>
      <c r="Z23" s="35">
        <f t="shared" si="4"/>
        <v>0.5</v>
      </c>
      <c r="AA23" s="35">
        <f t="shared" si="4"/>
        <v>0.5</v>
      </c>
      <c r="AB23" s="35">
        <f t="shared" si="3"/>
        <v>0.5</v>
      </c>
      <c r="AC23" s="35">
        <f t="shared" si="3"/>
        <v>0.5</v>
      </c>
      <c r="AD23" s="35">
        <f t="shared" si="3"/>
        <v>0.5</v>
      </c>
      <c r="AE23" s="35">
        <f t="shared" si="3"/>
        <v>0.5</v>
      </c>
      <c r="AF23" s="35">
        <f t="shared" si="3"/>
        <v>0.5</v>
      </c>
      <c r="AG23" s="35">
        <f t="shared" si="3"/>
        <v>0.5</v>
      </c>
      <c r="AH23" s="35">
        <f t="shared" si="3"/>
        <v>0.5</v>
      </c>
      <c r="AI23" s="35">
        <f t="shared" si="3"/>
        <v>0.5</v>
      </c>
      <c r="AJ23" s="35">
        <f t="shared" si="3"/>
        <v>0.5</v>
      </c>
      <c r="AK23" s="35">
        <f t="shared" si="3"/>
        <v>0.5</v>
      </c>
      <c r="AL23" s="35">
        <f t="shared" si="3"/>
        <v>0.5</v>
      </c>
      <c r="AM23" s="35">
        <f t="shared" si="3"/>
        <v>0.5</v>
      </c>
      <c r="AN23" s="35">
        <f t="shared" si="3"/>
        <v>0.5</v>
      </c>
      <c r="AO23" s="35">
        <f t="shared" si="3"/>
        <v>0.5</v>
      </c>
      <c r="AP23" s="35">
        <f t="shared" si="3"/>
        <v>0.5</v>
      </c>
      <c r="AQ23" s="13"/>
      <c r="AR23" s="13"/>
      <c r="AS23" s="13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22"/>
      <c r="BE23" s="22">
        <f t="shared" si="2"/>
        <v>9.5</v>
      </c>
    </row>
    <row r="24" spans="1:57" s="63" customFormat="1" ht="23.25" customHeight="1" x14ac:dyDescent="0.25">
      <c r="A24" s="36" t="s">
        <v>119</v>
      </c>
      <c r="B24" s="36" t="s">
        <v>79</v>
      </c>
      <c r="C24" s="8" t="s">
        <v>111</v>
      </c>
      <c r="D24" s="34">
        <v>2</v>
      </c>
      <c r="E24" s="34">
        <f t="shared" si="0"/>
        <v>2</v>
      </c>
      <c r="F24" s="34">
        <f t="shared" si="5"/>
        <v>2</v>
      </c>
      <c r="G24" s="34">
        <f t="shared" si="5"/>
        <v>2</v>
      </c>
      <c r="H24" s="34">
        <f t="shared" si="5"/>
        <v>2</v>
      </c>
      <c r="I24" s="34">
        <f t="shared" si="5"/>
        <v>2</v>
      </c>
      <c r="J24" s="34">
        <f t="shared" si="5"/>
        <v>2</v>
      </c>
      <c r="K24" s="34">
        <f t="shared" si="5"/>
        <v>2</v>
      </c>
      <c r="L24" s="34">
        <f t="shared" si="5"/>
        <v>2</v>
      </c>
      <c r="M24" s="34">
        <f t="shared" si="5"/>
        <v>2</v>
      </c>
      <c r="N24" s="34">
        <f t="shared" si="5"/>
        <v>2</v>
      </c>
      <c r="O24" s="34">
        <f t="shared" si="5"/>
        <v>2</v>
      </c>
      <c r="P24" s="34">
        <f t="shared" si="5"/>
        <v>2</v>
      </c>
      <c r="Q24" s="34">
        <f t="shared" si="5"/>
        <v>2</v>
      </c>
      <c r="R24" s="34">
        <f t="shared" si="5"/>
        <v>2</v>
      </c>
      <c r="S24" s="34">
        <f t="shared" si="5"/>
        <v>2</v>
      </c>
      <c r="T24" s="13"/>
      <c r="U24" s="12"/>
      <c r="V24" s="12"/>
      <c r="W24" s="34">
        <v>1</v>
      </c>
      <c r="X24" s="34">
        <f>$W24</f>
        <v>1</v>
      </c>
      <c r="Y24" s="34">
        <f t="shared" si="4"/>
        <v>1</v>
      </c>
      <c r="Z24" s="34">
        <f t="shared" si="4"/>
        <v>1</v>
      </c>
      <c r="AA24" s="34">
        <f t="shared" si="4"/>
        <v>1</v>
      </c>
      <c r="AB24" s="34">
        <f t="shared" si="3"/>
        <v>1</v>
      </c>
      <c r="AC24" s="34">
        <f t="shared" si="3"/>
        <v>1</v>
      </c>
      <c r="AD24" s="34">
        <f t="shared" si="3"/>
        <v>1</v>
      </c>
      <c r="AE24" s="34">
        <f t="shared" si="3"/>
        <v>1</v>
      </c>
      <c r="AF24" s="34">
        <f t="shared" si="3"/>
        <v>1</v>
      </c>
      <c r="AG24" s="34">
        <f t="shared" si="3"/>
        <v>1</v>
      </c>
      <c r="AH24" s="34">
        <f t="shared" si="3"/>
        <v>1</v>
      </c>
      <c r="AI24" s="34">
        <f t="shared" si="3"/>
        <v>1</v>
      </c>
      <c r="AJ24" s="34">
        <f t="shared" si="3"/>
        <v>1</v>
      </c>
      <c r="AK24" s="34">
        <f t="shared" si="3"/>
        <v>1</v>
      </c>
      <c r="AL24" s="34">
        <f t="shared" si="3"/>
        <v>1</v>
      </c>
      <c r="AM24" s="34">
        <f t="shared" si="3"/>
        <v>1</v>
      </c>
      <c r="AN24" s="34">
        <f t="shared" si="3"/>
        <v>1</v>
      </c>
      <c r="AO24" s="34">
        <f t="shared" si="3"/>
        <v>1</v>
      </c>
      <c r="AP24" s="34">
        <f t="shared" si="3"/>
        <v>1</v>
      </c>
      <c r="AQ24" s="13"/>
      <c r="AR24" s="13"/>
      <c r="AS24" s="13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22"/>
      <c r="BE24" s="22">
        <f t="shared" si="2"/>
        <v>19</v>
      </c>
    </row>
    <row r="25" spans="1:57" s="63" customFormat="1" ht="23.25" customHeight="1" x14ac:dyDescent="0.25">
      <c r="A25" s="37"/>
      <c r="B25" s="37"/>
      <c r="C25" s="8" t="s">
        <v>112</v>
      </c>
      <c r="D25" s="35">
        <f>D24/2</f>
        <v>1</v>
      </c>
      <c r="E25" s="35">
        <f t="shared" si="0"/>
        <v>1</v>
      </c>
      <c r="F25" s="35">
        <f t="shared" si="5"/>
        <v>1</v>
      </c>
      <c r="G25" s="35">
        <f t="shared" si="5"/>
        <v>1</v>
      </c>
      <c r="H25" s="35">
        <f t="shared" si="5"/>
        <v>1</v>
      </c>
      <c r="I25" s="35">
        <f t="shared" si="5"/>
        <v>1</v>
      </c>
      <c r="J25" s="35">
        <f t="shared" si="5"/>
        <v>1</v>
      </c>
      <c r="K25" s="35">
        <f t="shared" si="5"/>
        <v>1</v>
      </c>
      <c r="L25" s="35">
        <f t="shared" si="5"/>
        <v>1</v>
      </c>
      <c r="M25" s="35">
        <f t="shared" si="5"/>
        <v>1</v>
      </c>
      <c r="N25" s="35">
        <f t="shared" si="5"/>
        <v>1</v>
      </c>
      <c r="O25" s="35">
        <f t="shared" si="5"/>
        <v>1</v>
      </c>
      <c r="P25" s="35">
        <f t="shared" si="5"/>
        <v>1</v>
      </c>
      <c r="Q25" s="35">
        <f t="shared" si="5"/>
        <v>1</v>
      </c>
      <c r="R25" s="35">
        <f t="shared" si="5"/>
        <v>1</v>
      </c>
      <c r="S25" s="35">
        <f t="shared" si="5"/>
        <v>1</v>
      </c>
      <c r="T25" s="13"/>
      <c r="U25" s="12"/>
      <c r="V25" s="12"/>
      <c r="W25" s="35">
        <f>W24/2</f>
        <v>0.5</v>
      </c>
      <c r="X25" s="35">
        <f>$W25</f>
        <v>0.5</v>
      </c>
      <c r="Y25" s="35">
        <f t="shared" si="4"/>
        <v>0.5</v>
      </c>
      <c r="Z25" s="35">
        <f t="shared" si="4"/>
        <v>0.5</v>
      </c>
      <c r="AA25" s="35">
        <f t="shared" si="4"/>
        <v>0.5</v>
      </c>
      <c r="AB25" s="35">
        <f t="shared" si="3"/>
        <v>0.5</v>
      </c>
      <c r="AC25" s="35">
        <f t="shared" si="3"/>
        <v>0.5</v>
      </c>
      <c r="AD25" s="35">
        <f t="shared" si="3"/>
        <v>0.5</v>
      </c>
      <c r="AE25" s="35">
        <f t="shared" si="3"/>
        <v>0.5</v>
      </c>
      <c r="AF25" s="35">
        <f t="shared" si="3"/>
        <v>0.5</v>
      </c>
      <c r="AG25" s="35">
        <f t="shared" si="3"/>
        <v>0.5</v>
      </c>
      <c r="AH25" s="35">
        <f t="shared" si="3"/>
        <v>0.5</v>
      </c>
      <c r="AI25" s="35">
        <f t="shared" si="3"/>
        <v>0.5</v>
      </c>
      <c r="AJ25" s="35">
        <f t="shared" si="3"/>
        <v>0.5</v>
      </c>
      <c r="AK25" s="35">
        <f t="shared" si="3"/>
        <v>0.5</v>
      </c>
      <c r="AL25" s="35">
        <f t="shared" si="3"/>
        <v>0.5</v>
      </c>
      <c r="AM25" s="35">
        <f t="shared" si="3"/>
        <v>0.5</v>
      </c>
      <c r="AN25" s="35">
        <f t="shared" si="3"/>
        <v>0.5</v>
      </c>
      <c r="AO25" s="35">
        <f t="shared" si="3"/>
        <v>0.5</v>
      </c>
      <c r="AP25" s="35">
        <f t="shared" si="3"/>
        <v>0.5</v>
      </c>
      <c r="AQ25" s="13"/>
      <c r="AR25" s="13"/>
      <c r="AS25" s="13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22"/>
      <c r="BE25" s="22">
        <f t="shared" si="2"/>
        <v>9.5</v>
      </c>
    </row>
    <row r="26" spans="1:57" s="63" customFormat="1" ht="23.25" customHeight="1" x14ac:dyDescent="0.25">
      <c r="A26" s="36" t="s">
        <v>80</v>
      </c>
      <c r="B26" s="36" t="s">
        <v>81</v>
      </c>
      <c r="C26" s="8" t="s">
        <v>111</v>
      </c>
      <c r="D26" s="34">
        <v>2</v>
      </c>
      <c r="E26" s="34">
        <f t="shared" si="0"/>
        <v>2</v>
      </c>
      <c r="F26" s="34">
        <f t="shared" si="5"/>
        <v>2</v>
      </c>
      <c r="G26" s="34">
        <f t="shared" si="5"/>
        <v>2</v>
      </c>
      <c r="H26" s="34">
        <f t="shared" si="5"/>
        <v>2</v>
      </c>
      <c r="I26" s="34">
        <f t="shared" si="5"/>
        <v>2</v>
      </c>
      <c r="J26" s="34">
        <f t="shared" si="5"/>
        <v>2</v>
      </c>
      <c r="K26" s="34">
        <f t="shared" si="5"/>
        <v>2</v>
      </c>
      <c r="L26" s="34">
        <f t="shared" si="5"/>
        <v>2</v>
      </c>
      <c r="M26" s="34">
        <f t="shared" si="5"/>
        <v>2</v>
      </c>
      <c r="N26" s="34">
        <f t="shared" si="5"/>
        <v>2</v>
      </c>
      <c r="O26" s="34">
        <f t="shared" si="5"/>
        <v>2</v>
      </c>
      <c r="P26" s="34">
        <f t="shared" si="5"/>
        <v>2</v>
      </c>
      <c r="Q26" s="34">
        <f t="shared" si="5"/>
        <v>2</v>
      </c>
      <c r="R26" s="34">
        <f t="shared" si="5"/>
        <v>2</v>
      </c>
      <c r="S26" s="34">
        <f t="shared" si="5"/>
        <v>2</v>
      </c>
      <c r="T26" s="13"/>
      <c r="U26" s="12"/>
      <c r="V26" s="12"/>
      <c r="W26" s="34">
        <v>1</v>
      </c>
      <c r="X26" s="34">
        <f>$W26</f>
        <v>1</v>
      </c>
      <c r="Y26" s="34">
        <f t="shared" si="4"/>
        <v>1</v>
      </c>
      <c r="Z26" s="34">
        <f t="shared" si="4"/>
        <v>1</v>
      </c>
      <c r="AA26" s="34">
        <f t="shared" si="4"/>
        <v>1</v>
      </c>
      <c r="AB26" s="34">
        <f t="shared" si="3"/>
        <v>1</v>
      </c>
      <c r="AC26" s="34">
        <f t="shared" si="3"/>
        <v>1</v>
      </c>
      <c r="AD26" s="34">
        <f t="shared" si="3"/>
        <v>1</v>
      </c>
      <c r="AE26" s="34">
        <f t="shared" si="3"/>
        <v>1</v>
      </c>
      <c r="AF26" s="34">
        <f t="shared" si="3"/>
        <v>1</v>
      </c>
      <c r="AG26" s="34">
        <f t="shared" si="3"/>
        <v>1</v>
      </c>
      <c r="AH26" s="34">
        <f t="shared" si="3"/>
        <v>1</v>
      </c>
      <c r="AI26" s="34">
        <f t="shared" si="3"/>
        <v>1</v>
      </c>
      <c r="AJ26" s="34">
        <f t="shared" si="3"/>
        <v>1</v>
      </c>
      <c r="AK26" s="34">
        <f t="shared" si="3"/>
        <v>1</v>
      </c>
      <c r="AL26" s="34">
        <f t="shared" si="3"/>
        <v>1</v>
      </c>
      <c r="AM26" s="34">
        <f t="shared" si="3"/>
        <v>1</v>
      </c>
      <c r="AN26" s="34">
        <f t="shared" si="3"/>
        <v>1</v>
      </c>
      <c r="AO26" s="34">
        <f t="shared" si="3"/>
        <v>1</v>
      </c>
      <c r="AP26" s="34">
        <f t="shared" si="3"/>
        <v>1</v>
      </c>
      <c r="AQ26" s="13"/>
      <c r="AR26" s="13"/>
      <c r="AS26" s="13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22"/>
      <c r="BE26" s="22">
        <f t="shared" si="2"/>
        <v>19</v>
      </c>
    </row>
    <row r="27" spans="1:57" s="63" customFormat="1" ht="23.25" customHeight="1" x14ac:dyDescent="0.25">
      <c r="A27" s="37"/>
      <c r="B27" s="37"/>
      <c r="C27" s="8" t="s">
        <v>112</v>
      </c>
      <c r="D27" s="35">
        <f>D26/2</f>
        <v>1</v>
      </c>
      <c r="E27" s="35">
        <f t="shared" si="0"/>
        <v>1</v>
      </c>
      <c r="F27" s="35">
        <f t="shared" si="5"/>
        <v>1</v>
      </c>
      <c r="G27" s="35">
        <f t="shared" si="5"/>
        <v>1</v>
      </c>
      <c r="H27" s="35">
        <f t="shared" si="5"/>
        <v>1</v>
      </c>
      <c r="I27" s="35">
        <f t="shared" si="5"/>
        <v>1</v>
      </c>
      <c r="J27" s="35">
        <f t="shared" si="5"/>
        <v>1</v>
      </c>
      <c r="K27" s="35">
        <f t="shared" si="5"/>
        <v>1</v>
      </c>
      <c r="L27" s="35">
        <f t="shared" si="5"/>
        <v>1</v>
      </c>
      <c r="M27" s="35">
        <f t="shared" si="5"/>
        <v>1</v>
      </c>
      <c r="N27" s="35">
        <f t="shared" si="5"/>
        <v>1</v>
      </c>
      <c r="O27" s="35">
        <f t="shared" si="5"/>
        <v>1</v>
      </c>
      <c r="P27" s="35">
        <f t="shared" si="5"/>
        <v>1</v>
      </c>
      <c r="Q27" s="35">
        <f t="shared" si="5"/>
        <v>1</v>
      </c>
      <c r="R27" s="35">
        <f t="shared" si="5"/>
        <v>1</v>
      </c>
      <c r="S27" s="35">
        <f t="shared" si="5"/>
        <v>1</v>
      </c>
      <c r="T27" s="13"/>
      <c r="U27" s="12"/>
      <c r="V27" s="12"/>
      <c r="W27" s="35">
        <f>W26/2</f>
        <v>0.5</v>
      </c>
      <c r="X27" s="35">
        <f>$W27</f>
        <v>0.5</v>
      </c>
      <c r="Y27" s="35">
        <f t="shared" si="4"/>
        <v>0.5</v>
      </c>
      <c r="Z27" s="35">
        <f t="shared" si="4"/>
        <v>0.5</v>
      </c>
      <c r="AA27" s="35">
        <f t="shared" si="4"/>
        <v>0.5</v>
      </c>
      <c r="AB27" s="35">
        <f t="shared" si="3"/>
        <v>0.5</v>
      </c>
      <c r="AC27" s="35">
        <f t="shared" si="3"/>
        <v>0.5</v>
      </c>
      <c r="AD27" s="35">
        <f t="shared" si="3"/>
        <v>0.5</v>
      </c>
      <c r="AE27" s="35">
        <f t="shared" si="3"/>
        <v>0.5</v>
      </c>
      <c r="AF27" s="35">
        <f t="shared" si="3"/>
        <v>0.5</v>
      </c>
      <c r="AG27" s="35">
        <f t="shared" si="3"/>
        <v>0.5</v>
      </c>
      <c r="AH27" s="35">
        <f t="shared" si="3"/>
        <v>0.5</v>
      </c>
      <c r="AI27" s="35">
        <f t="shared" si="3"/>
        <v>0.5</v>
      </c>
      <c r="AJ27" s="35">
        <f t="shared" si="3"/>
        <v>0.5</v>
      </c>
      <c r="AK27" s="35">
        <f t="shared" si="3"/>
        <v>0.5</v>
      </c>
      <c r="AL27" s="35">
        <f t="shared" si="3"/>
        <v>0.5</v>
      </c>
      <c r="AM27" s="35">
        <f t="shared" si="3"/>
        <v>0.5</v>
      </c>
      <c r="AN27" s="35">
        <f t="shared" si="3"/>
        <v>0.5</v>
      </c>
      <c r="AO27" s="35">
        <f t="shared" si="3"/>
        <v>0.5</v>
      </c>
      <c r="AP27" s="35">
        <f t="shared" si="3"/>
        <v>0.5</v>
      </c>
      <c r="AQ27" s="13"/>
      <c r="AR27" s="13"/>
      <c r="AS27" s="13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22"/>
      <c r="BE27" s="22">
        <f t="shared" si="2"/>
        <v>9.5</v>
      </c>
    </row>
    <row r="28" spans="1:57" s="63" customFormat="1" ht="23.25" customHeight="1" x14ac:dyDescent="0.25">
      <c r="A28" s="36" t="s">
        <v>82</v>
      </c>
      <c r="B28" s="36" t="s">
        <v>83</v>
      </c>
      <c r="C28" s="8" t="s">
        <v>111</v>
      </c>
      <c r="D28" s="34">
        <v>2</v>
      </c>
      <c r="E28" s="34">
        <f t="shared" si="0"/>
        <v>2</v>
      </c>
      <c r="F28" s="34">
        <f t="shared" si="5"/>
        <v>2</v>
      </c>
      <c r="G28" s="34">
        <f t="shared" si="5"/>
        <v>2</v>
      </c>
      <c r="H28" s="34">
        <f t="shared" si="5"/>
        <v>2</v>
      </c>
      <c r="I28" s="34">
        <f t="shared" si="5"/>
        <v>2</v>
      </c>
      <c r="J28" s="34">
        <f t="shared" si="5"/>
        <v>2</v>
      </c>
      <c r="K28" s="34">
        <f t="shared" si="5"/>
        <v>2</v>
      </c>
      <c r="L28" s="34">
        <f t="shared" si="5"/>
        <v>2</v>
      </c>
      <c r="M28" s="34">
        <f t="shared" si="5"/>
        <v>2</v>
      </c>
      <c r="N28" s="34">
        <f t="shared" si="5"/>
        <v>2</v>
      </c>
      <c r="O28" s="34">
        <f t="shared" si="5"/>
        <v>2</v>
      </c>
      <c r="P28" s="34">
        <f t="shared" si="5"/>
        <v>2</v>
      </c>
      <c r="Q28" s="34">
        <f t="shared" si="5"/>
        <v>2</v>
      </c>
      <c r="R28" s="34">
        <f t="shared" si="5"/>
        <v>2</v>
      </c>
      <c r="S28" s="34">
        <f t="shared" si="5"/>
        <v>2</v>
      </c>
      <c r="T28" s="13"/>
      <c r="U28" s="12"/>
      <c r="V28" s="12"/>
      <c r="W28" s="34">
        <v>1</v>
      </c>
      <c r="X28" s="34">
        <f>$W28</f>
        <v>1</v>
      </c>
      <c r="Y28" s="34">
        <f t="shared" si="4"/>
        <v>1</v>
      </c>
      <c r="Z28" s="34">
        <f t="shared" si="4"/>
        <v>1</v>
      </c>
      <c r="AA28" s="34">
        <f t="shared" si="4"/>
        <v>1</v>
      </c>
      <c r="AB28" s="34">
        <f t="shared" si="3"/>
        <v>1</v>
      </c>
      <c r="AC28" s="34">
        <f t="shared" si="3"/>
        <v>1</v>
      </c>
      <c r="AD28" s="34">
        <f t="shared" si="3"/>
        <v>1</v>
      </c>
      <c r="AE28" s="34">
        <f t="shared" si="3"/>
        <v>1</v>
      </c>
      <c r="AF28" s="34">
        <f t="shared" si="3"/>
        <v>1</v>
      </c>
      <c r="AG28" s="34">
        <f t="shared" si="3"/>
        <v>1</v>
      </c>
      <c r="AH28" s="34">
        <f t="shared" si="3"/>
        <v>1</v>
      </c>
      <c r="AI28" s="34">
        <f t="shared" si="3"/>
        <v>1</v>
      </c>
      <c r="AJ28" s="34">
        <f t="shared" si="3"/>
        <v>1</v>
      </c>
      <c r="AK28" s="34">
        <f t="shared" si="3"/>
        <v>1</v>
      </c>
      <c r="AL28" s="34">
        <f t="shared" si="3"/>
        <v>1</v>
      </c>
      <c r="AM28" s="34">
        <f t="shared" si="3"/>
        <v>1</v>
      </c>
      <c r="AN28" s="34">
        <f t="shared" si="3"/>
        <v>1</v>
      </c>
      <c r="AO28" s="34">
        <f t="shared" si="3"/>
        <v>1</v>
      </c>
      <c r="AP28" s="34">
        <f t="shared" si="3"/>
        <v>1</v>
      </c>
      <c r="AQ28" s="13"/>
      <c r="AR28" s="13"/>
      <c r="AS28" s="1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22"/>
      <c r="BE28" s="22">
        <f t="shared" si="2"/>
        <v>19</v>
      </c>
    </row>
    <row r="29" spans="1:57" s="63" customFormat="1" ht="23.25" customHeight="1" x14ac:dyDescent="0.25">
      <c r="A29" s="37"/>
      <c r="B29" s="37"/>
      <c r="C29" s="8" t="s">
        <v>112</v>
      </c>
      <c r="D29" s="35">
        <f>D28/2</f>
        <v>1</v>
      </c>
      <c r="E29" s="35">
        <f t="shared" si="0"/>
        <v>1</v>
      </c>
      <c r="F29" s="35">
        <f t="shared" si="5"/>
        <v>1</v>
      </c>
      <c r="G29" s="35">
        <f t="shared" si="5"/>
        <v>1</v>
      </c>
      <c r="H29" s="35">
        <f t="shared" si="5"/>
        <v>1</v>
      </c>
      <c r="I29" s="35">
        <f t="shared" si="5"/>
        <v>1</v>
      </c>
      <c r="J29" s="35">
        <f t="shared" si="5"/>
        <v>1</v>
      </c>
      <c r="K29" s="35">
        <f t="shared" si="5"/>
        <v>1</v>
      </c>
      <c r="L29" s="35">
        <f t="shared" si="5"/>
        <v>1</v>
      </c>
      <c r="M29" s="35">
        <f t="shared" si="5"/>
        <v>1</v>
      </c>
      <c r="N29" s="35">
        <f t="shared" si="5"/>
        <v>1</v>
      </c>
      <c r="O29" s="35">
        <f t="shared" si="5"/>
        <v>1</v>
      </c>
      <c r="P29" s="35">
        <f t="shared" si="5"/>
        <v>1</v>
      </c>
      <c r="Q29" s="35">
        <f t="shared" si="5"/>
        <v>1</v>
      </c>
      <c r="R29" s="35">
        <f t="shared" si="5"/>
        <v>1</v>
      </c>
      <c r="S29" s="35">
        <f t="shared" si="5"/>
        <v>1</v>
      </c>
      <c r="T29" s="13"/>
      <c r="U29" s="12"/>
      <c r="V29" s="12"/>
      <c r="W29" s="35">
        <f>W28/2</f>
        <v>0.5</v>
      </c>
      <c r="X29" s="35">
        <f>$W29</f>
        <v>0.5</v>
      </c>
      <c r="Y29" s="35">
        <f t="shared" si="4"/>
        <v>0.5</v>
      </c>
      <c r="Z29" s="35">
        <f t="shared" si="4"/>
        <v>0.5</v>
      </c>
      <c r="AA29" s="35">
        <f t="shared" si="4"/>
        <v>0.5</v>
      </c>
      <c r="AB29" s="35">
        <f t="shared" si="3"/>
        <v>0.5</v>
      </c>
      <c r="AC29" s="35">
        <f t="shared" si="3"/>
        <v>0.5</v>
      </c>
      <c r="AD29" s="35">
        <f t="shared" si="3"/>
        <v>0.5</v>
      </c>
      <c r="AE29" s="35">
        <f t="shared" si="3"/>
        <v>0.5</v>
      </c>
      <c r="AF29" s="35">
        <f t="shared" si="3"/>
        <v>0.5</v>
      </c>
      <c r="AG29" s="35">
        <f t="shared" si="3"/>
        <v>0.5</v>
      </c>
      <c r="AH29" s="35">
        <f t="shared" si="3"/>
        <v>0.5</v>
      </c>
      <c r="AI29" s="35">
        <f t="shared" si="3"/>
        <v>0.5</v>
      </c>
      <c r="AJ29" s="35">
        <f t="shared" si="3"/>
        <v>0.5</v>
      </c>
      <c r="AK29" s="35">
        <f t="shared" si="3"/>
        <v>0.5</v>
      </c>
      <c r="AL29" s="35">
        <f t="shared" si="3"/>
        <v>0.5</v>
      </c>
      <c r="AM29" s="35">
        <f t="shared" si="3"/>
        <v>0.5</v>
      </c>
      <c r="AN29" s="35">
        <f t="shared" si="3"/>
        <v>0.5</v>
      </c>
      <c r="AO29" s="35">
        <f t="shared" si="3"/>
        <v>0.5</v>
      </c>
      <c r="AP29" s="35">
        <f t="shared" si="3"/>
        <v>0.5</v>
      </c>
      <c r="AQ29" s="13"/>
      <c r="AR29" s="13"/>
      <c r="AS29" s="13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22"/>
      <c r="BE29" s="22">
        <f t="shared" si="2"/>
        <v>9.5</v>
      </c>
    </row>
    <row r="30" spans="1:57" s="63" customFormat="1" ht="23.25" customHeight="1" x14ac:dyDescent="0.25">
      <c r="A30" s="36" t="s">
        <v>84</v>
      </c>
      <c r="B30" s="36" t="s">
        <v>85</v>
      </c>
      <c r="C30" s="8" t="s">
        <v>111</v>
      </c>
      <c r="D30" s="34">
        <v>2</v>
      </c>
      <c r="E30" s="34">
        <f t="shared" si="0"/>
        <v>2</v>
      </c>
      <c r="F30" s="34">
        <f t="shared" si="5"/>
        <v>2</v>
      </c>
      <c r="G30" s="34">
        <f t="shared" si="5"/>
        <v>2</v>
      </c>
      <c r="H30" s="34">
        <f t="shared" si="5"/>
        <v>2</v>
      </c>
      <c r="I30" s="34">
        <f t="shared" si="5"/>
        <v>2</v>
      </c>
      <c r="J30" s="34">
        <f t="shared" si="5"/>
        <v>2</v>
      </c>
      <c r="K30" s="34">
        <f t="shared" si="5"/>
        <v>2</v>
      </c>
      <c r="L30" s="34">
        <f t="shared" si="5"/>
        <v>2</v>
      </c>
      <c r="M30" s="34">
        <f t="shared" si="5"/>
        <v>2</v>
      </c>
      <c r="N30" s="34">
        <f t="shared" si="5"/>
        <v>2</v>
      </c>
      <c r="O30" s="34">
        <f t="shared" si="5"/>
        <v>2</v>
      </c>
      <c r="P30" s="34">
        <f t="shared" si="5"/>
        <v>2</v>
      </c>
      <c r="Q30" s="34">
        <f t="shared" si="5"/>
        <v>2</v>
      </c>
      <c r="R30" s="34">
        <f t="shared" si="5"/>
        <v>2</v>
      </c>
      <c r="S30" s="34">
        <f t="shared" si="5"/>
        <v>2</v>
      </c>
      <c r="T30" s="13"/>
      <c r="U30" s="12"/>
      <c r="V30" s="12"/>
      <c r="W30" s="34">
        <v>1</v>
      </c>
      <c r="X30" s="34">
        <f>$W30</f>
        <v>1</v>
      </c>
      <c r="Y30" s="34">
        <f t="shared" si="4"/>
        <v>1</v>
      </c>
      <c r="Z30" s="34">
        <f t="shared" si="4"/>
        <v>1</v>
      </c>
      <c r="AA30" s="34">
        <f t="shared" si="4"/>
        <v>1</v>
      </c>
      <c r="AB30" s="34">
        <f t="shared" si="3"/>
        <v>1</v>
      </c>
      <c r="AC30" s="34">
        <f t="shared" si="3"/>
        <v>1</v>
      </c>
      <c r="AD30" s="34">
        <f t="shared" si="3"/>
        <v>1</v>
      </c>
      <c r="AE30" s="34">
        <f t="shared" si="3"/>
        <v>1</v>
      </c>
      <c r="AF30" s="34">
        <f t="shared" si="3"/>
        <v>1</v>
      </c>
      <c r="AG30" s="34">
        <f t="shared" si="3"/>
        <v>1</v>
      </c>
      <c r="AH30" s="34">
        <f t="shared" si="3"/>
        <v>1</v>
      </c>
      <c r="AI30" s="34">
        <f t="shared" si="3"/>
        <v>1</v>
      </c>
      <c r="AJ30" s="34">
        <f t="shared" si="3"/>
        <v>1</v>
      </c>
      <c r="AK30" s="34">
        <f t="shared" si="3"/>
        <v>1</v>
      </c>
      <c r="AL30" s="34">
        <f t="shared" si="3"/>
        <v>1</v>
      </c>
      <c r="AM30" s="34">
        <f t="shared" si="3"/>
        <v>1</v>
      </c>
      <c r="AN30" s="34">
        <f t="shared" si="3"/>
        <v>1</v>
      </c>
      <c r="AO30" s="34">
        <f t="shared" si="3"/>
        <v>1</v>
      </c>
      <c r="AP30" s="34">
        <f t="shared" si="3"/>
        <v>1</v>
      </c>
      <c r="AQ30" s="13"/>
      <c r="AR30" s="13"/>
      <c r="AS30" s="13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22"/>
      <c r="BE30" s="22">
        <f t="shared" si="2"/>
        <v>19</v>
      </c>
    </row>
    <row r="31" spans="1:57" s="63" customFormat="1" ht="23.25" customHeight="1" x14ac:dyDescent="0.25">
      <c r="A31" s="37"/>
      <c r="B31" s="37"/>
      <c r="C31" s="8" t="s">
        <v>112</v>
      </c>
      <c r="D31" s="35">
        <v>0.5</v>
      </c>
      <c r="E31" s="35">
        <f t="shared" si="0"/>
        <v>0.5</v>
      </c>
      <c r="F31" s="35">
        <f t="shared" si="5"/>
        <v>0.5</v>
      </c>
      <c r="G31" s="35">
        <f t="shared" si="5"/>
        <v>0.5</v>
      </c>
      <c r="H31" s="35">
        <f t="shared" si="5"/>
        <v>0.5</v>
      </c>
      <c r="I31" s="35">
        <f t="shared" si="5"/>
        <v>0.5</v>
      </c>
      <c r="J31" s="35">
        <f t="shared" si="5"/>
        <v>0.5</v>
      </c>
      <c r="K31" s="35">
        <f t="shared" si="5"/>
        <v>0.5</v>
      </c>
      <c r="L31" s="35">
        <f t="shared" si="5"/>
        <v>0.5</v>
      </c>
      <c r="M31" s="35">
        <f t="shared" si="5"/>
        <v>0.5</v>
      </c>
      <c r="N31" s="35">
        <f t="shared" si="5"/>
        <v>0.5</v>
      </c>
      <c r="O31" s="35">
        <f t="shared" si="5"/>
        <v>0.5</v>
      </c>
      <c r="P31" s="35">
        <f t="shared" si="5"/>
        <v>0.5</v>
      </c>
      <c r="Q31" s="35">
        <f t="shared" si="5"/>
        <v>0.5</v>
      </c>
      <c r="R31" s="35">
        <f t="shared" si="5"/>
        <v>0.5</v>
      </c>
      <c r="S31" s="35">
        <f t="shared" si="5"/>
        <v>0.5</v>
      </c>
      <c r="T31" s="13"/>
      <c r="U31" s="12"/>
      <c r="V31" s="12"/>
      <c r="W31" s="35">
        <f>W30/2</f>
        <v>0.5</v>
      </c>
      <c r="X31" s="35">
        <f>$W31</f>
        <v>0.5</v>
      </c>
      <c r="Y31" s="35">
        <f t="shared" si="4"/>
        <v>0.5</v>
      </c>
      <c r="Z31" s="35">
        <f t="shared" si="4"/>
        <v>0.5</v>
      </c>
      <c r="AA31" s="35">
        <f t="shared" si="4"/>
        <v>0.5</v>
      </c>
      <c r="AB31" s="35">
        <f t="shared" si="3"/>
        <v>0.5</v>
      </c>
      <c r="AC31" s="35">
        <f t="shared" si="3"/>
        <v>0.5</v>
      </c>
      <c r="AD31" s="35">
        <f t="shared" si="3"/>
        <v>0.5</v>
      </c>
      <c r="AE31" s="35">
        <f t="shared" si="3"/>
        <v>0.5</v>
      </c>
      <c r="AF31" s="35">
        <f t="shared" si="3"/>
        <v>0.5</v>
      </c>
      <c r="AG31" s="35">
        <f t="shared" si="3"/>
        <v>0.5</v>
      </c>
      <c r="AH31" s="35">
        <f t="shared" si="3"/>
        <v>0.5</v>
      </c>
      <c r="AI31" s="35">
        <f t="shared" si="3"/>
        <v>0.5</v>
      </c>
      <c r="AJ31" s="35">
        <f t="shared" si="3"/>
        <v>0.5</v>
      </c>
      <c r="AK31" s="35">
        <f t="shared" si="3"/>
        <v>0.5</v>
      </c>
      <c r="AL31" s="35">
        <f t="shared" si="3"/>
        <v>0.5</v>
      </c>
      <c r="AM31" s="35">
        <f t="shared" si="3"/>
        <v>0.5</v>
      </c>
      <c r="AN31" s="35">
        <f t="shared" si="3"/>
        <v>0.5</v>
      </c>
      <c r="AO31" s="35">
        <f t="shared" si="3"/>
        <v>0.5</v>
      </c>
      <c r="AP31" s="35">
        <f t="shared" si="3"/>
        <v>0.5</v>
      </c>
      <c r="AQ31" s="13"/>
      <c r="AR31" s="13"/>
      <c r="AS31" s="13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22"/>
      <c r="BE31" s="22">
        <f t="shared" si="2"/>
        <v>9.5</v>
      </c>
    </row>
    <row r="32" spans="1:57" s="63" customFormat="1" ht="23.25" customHeight="1" x14ac:dyDescent="0.25">
      <c r="A32" s="36" t="s">
        <v>86</v>
      </c>
      <c r="B32" s="36" t="s">
        <v>87</v>
      </c>
      <c r="C32" s="8" t="s">
        <v>111</v>
      </c>
      <c r="D32" s="34">
        <v>1</v>
      </c>
      <c r="E32" s="34">
        <f t="shared" si="0"/>
        <v>1</v>
      </c>
      <c r="F32" s="34">
        <f t="shared" si="5"/>
        <v>1</v>
      </c>
      <c r="G32" s="34">
        <f t="shared" si="5"/>
        <v>1</v>
      </c>
      <c r="H32" s="34">
        <f t="shared" si="5"/>
        <v>1</v>
      </c>
      <c r="I32" s="34">
        <f t="shared" si="5"/>
        <v>1</v>
      </c>
      <c r="J32" s="34">
        <f t="shared" si="5"/>
        <v>1</v>
      </c>
      <c r="K32" s="34">
        <f t="shared" si="5"/>
        <v>1</v>
      </c>
      <c r="L32" s="34">
        <f t="shared" si="5"/>
        <v>1</v>
      </c>
      <c r="M32" s="34">
        <f t="shared" si="5"/>
        <v>1</v>
      </c>
      <c r="N32" s="34">
        <f t="shared" si="5"/>
        <v>1</v>
      </c>
      <c r="O32" s="34">
        <f t="shared" si="5"/>
        <v>1</v>
      </c>
      <c r="P32" s="34">
        <f t="shared" si="5"/>
        <v>1</v>
      </c>
      <c r="Q32" s="34">
        <f t="shared" si="5"/>
        <v>1</v>
      </c>
      <c r="R32" s="34">
        <f t="shared" si="5"/>
        <v>1</v>
      </c>
      <c r="S32" s="34">
        <f t="shared" si="5"/>
        <v>1</v>
      </c>
      <c r="T32" s="13"/>
      <c r="U32" s="12"/>
      <c r="V32" s="12"/>
      <c r="W32" s="34">
        <v>1</v>
      </c>
      <c r="X32" s="34">
        <f>$W32</f>
        <v>1</v>
      </c>
      <c r="Y32" s="34">
        <f t="shared" si="4"/>
        <v>1</v>
      </c>
      <c r="Z32" s="34">
        <f t="shared" si="4"/>
        <v>1</v>
      </c>
      <c r="AA32" s="34">
        <f t="shared" si="4"/>
        <v>1</v>
      </c>
      <c r="AB32" s="34">
        <f t="shared" si="3"/>
        <v>1</v>
      </c>
      <c r="AC32" s="34">
        <f t="shared" si="3"/>
        <v>1</v>
      </c>
      <c r="AD32" s="34">
        <f t="shared" si="3"/>
        <v>1</v>
      </c>
      <c r="AE32" s="34">
        <f t="shared" si="3"/>
        <v>1</v>
      </c>
      <c r="AF32" s="34">
        <f t="shared" si="3"/>
        <v>1</v>
      </c>
      <c r="AG32" s="34">
        <f t="shared" si="3"/>
        <v>1</v>
      </c>
      <c r="AH32" s="34">
        <f t="shared" si="3"/>
        <v>1</v>
      </c>
      <c r="AI32" s="34">
        <f t="shared" si="3"/>
        <v>1</v>
      </c>
      <c r="AJ32" s="34">
        <f t="shared" si="3"/>
        <v>1</v>
      </c>
      <c r="AK32" s="34">
        <f t="shared" si="3"/>
        <v>1</v>
      </c>
      <c r="AL32" s="34">
        <f t="shared" si="3"/>
        <v>1</v>
      </c>
      <c r="AM32" s="34">
        <f t="shared" si="3"/>
        <v>1</v>
      </c>
      <c r="AN32" s="34">
        <f t="shared" si="3"/>
        <v>1</v>
      </c>
      <c r="AO32" s="34">
        <f t="shared" si="3"/>
        <v>1</v>
      </c>
      <c r="AP32" s="34">
        <f t="shared" si="3"/>
        <v>1</v>
      </c>
      <c r="AQ32" s="13"/>
      <c r="AR32" s="13"/>
      <c r="AS32" s="13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22"/>
      <c r="BE32" s="22">
        <f t="shared" si="2"/>
        <v>19</v>
      </c>
    </row>
    <row r="33" spans="1:57" s="63" customFormat="1" ht="23.25" customHeight="1" x14ac:dyDescent="0.25">
      <c r="A33" s="37"/>
      <c r="B33" s="37"/>
      <c r="C33" s="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13"/>
      <c r="U33" s="12"/>
      <c r="V33" s="12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3"/>
      <c r="AR33" s="13"/>
      <c r="AS33" s="13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22"/>
      <c r="BE33" s="22">
        <f t="shared" si="2"/>
        <v>0</v>
      </c>
    </row>
    <row r="34" spans="1:57" s="63" customFormat="1" ht="23.25" customHeight="1" x14ac:dyDescent="0.25">
      <c r="A34" s="48" t="s">
        <v>88</v>
      </c>
      <c r="B34" s="48" t="s">
        <v>89</v>
      </c>
      <c r="C34" s="30" t="s">
        <v>111</v>
      </c>
      <c r="D34" s="33">
        <f>D36</f>
        <v>1</v>
      </c>
      <c r="E34" s="33">
        <f>$D34</f>
        <v>1</v>
      </c>
      <c r="F34" s="33">
        <f t="shared" ref="F34:S35" si="6">$D34</f>
        <v>1</v>
      </c>
      <c r="G34" s="33">
        <f t="shared" si="6"/>
        <v>1</v>
      </c>
      <c r="H34" s="33">
        <f t="shared" si="6"/>
        <v>1</v>
      </c>
      <c r="I34" s="33">
        <f t="shared" si="6"/>
        <v>1</v>
      </c>
      <c r="J34" s="33">
        <f t="shared" si="6"/>
        <v>1</v>
      </c>
      <c r="K34" s="33">
        <f t="shared" si="6"/>
        <v>1</v>
      </c>
      <c r="L34" s="33">
        <f t="shared" si="6"/>
        <v>1</v>
      </c>
      <c r="M34" s="33">
        <f t="shared" si="6"/>
        <v>1</v>
      </c>
      <c r="N34" s="33">
        <f t="shared" si="6"/>
        <v>1</v>
      </c>
      <c r="O34" s="33">
        <f t="shared" si="6"/>
        <v>1</v>
      </c>
      <c r="P34" s="33">
        <f t="shared" si="6"/>
        <v>1</v>
      </c>
      <c r="Q34" s="33">
        <f t="shared" si="6"/>
        <v>1</v>
      </c>
      <c r="R34" s="33">
        <f t="shared" si="6"/>
        <v>1</v>
      </c>
      <c r="S34" s="33">
        <f t="shared" si="6"/>
        <v>1</v>
      </c>
      <c r="T34" s="13"/>
      <c r="U34" s="12"/>
      <c r="V34" s="12"/>
      <c r="W34" s="33">
        <f>W36</f>
        <v>1</v>
      </c>
      <c r="X34" s="33">
        <f>$W34</f>
        <v>1</v>
      </c>
      <c r="Y34" s="33">
        <f t="shared" si="4"/>
        <v>1</v>
      </c>
      <c r="Z34" s="33">
        <f t="shared" si="4"/>
        <v>1</v>
      </c>
      <c r="AA34" s="33">
        <f t="shared" si="4"/>
        <v>1</v>
      </c>
      <c r="AB34" s="33">
        <f t="shared" si="3"/>
        <v>1</v>
      </c>
      <c r="AC34" s="33">
        <f t="shared" si="3"/>
        <v>1</v>
      </c>
      <c r="AD34" s="33">
        <f t="shared" si="3"/>
        <v>1</v>
      </c>
      <c r="AE34" s="33">
        <f t="shared" si="3"/>
        <v>1</v>
      </c>
      <c r="AF34" s="33">
        <f t="shared" si="3"/>
        <v>1</v>
      </c>
      <c r="AG34" s="33">
        <f t="shared" si="3"/>
        <v>1</v>
      </c>
      <c r="AH34" s="33">
        <f t="shared" si="3"/>
        <v>1</v>
      </c>
      <c r="AI34" s="33">
        <f t="shared" si="3"/>
        <v>1</v>
      </c>
      <c r="AJ34" s="33">
        <f t="shared" si="3"/>
        <v>1</v>
      </c>
      <c r="AK34" s="33">
        <f t="shared" si="3"/>
        <v>1</v>
      </c>
      <c r="AL34" s="33">
        <f t="shared" si="3"/>
        <v>1</v>
      </c>
      <c r="AM34" s="33">
        <f t="shared" si="3"/>
        <v>1</v>
      </c>
      <c r="AN34" s="33">
        <f t="shared" si="3"/>
        <v>1</v>
      </c>
      <c r="AO34" s="33">
        <f t="shared" si="3"/>
        <v>1</v>
      </c>
      <c r="AP34" s="33">
        <f t="shared" si="3"/>
        <v>1</v>
      </c>
      <c r="AQ34" s="13"/>
      <c r="AR34" s="13"/>
      <c r="AS34" s="13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22"/>
      <c r="BE34" s="22">
        <f t="shared" si="2"/>
        <v>19</v>
      </c>
    </row>
    <row r="35" spans="1:57" s="63" customFormat="1" ht="23.25" customHeight="1" x14ac:dyDescent="0.25">
      <c r="A35" s="47"/>
      <c r="B35" s="49"/>
      <c r="C35" s="30" t="s">
        <v>112</v>
      </c>
      <c r="D35" s="33">
        <f>D37</f>
        <v>0.5</v>
      </c>
      <c r="E35" s="33">
        <f>$D35</f>
        <v>0.5</v>
      </c>
      <c r="F35" s="33">
        <f t="shared" si="6"/>
        <v>0.5</v>
      </c>
      <c r="G35" s="33">
        <f t="shared" si="6"/>
        <v>0.5</v>
      </c>
      <c r="H35" s="33">
        <f t="shared" si="6"/>
        <v>0.5</v>
      </c>
      <c r="I35" s="33">
        <f t="shared" si="6"/>
        <v>0.5</v>
      </c>
      <c r="J35" s="33">
        <f t="shared" si="6"/>
        <v>0.5</v>
      </c>
      <c r="K35" s="33">
        <f t="shared" si="6"/>
        <v>0.5</v>
      </c>
      <c r="L35" s="33">
        <f t="shared" si="6"/>
        <v>0.5</v>
      </c>
      <c r="M35" s="33">
        <f t="shared" si="6"/>
        <v>0.5</v>
      </c>
      <c r="N35" s="33">
        <f t="shared" si="6"/>
        <v>0.5</v>
      </c>
      <c r="O35" s="33">
        <f t="shared" si="6"/>
        <v>0.5</v>
      </c>
      <c r="P35" s="33">
        <f t="shared" si="6"/>
        <v>0.5</v>
      </c>
      <c r="Q35" s="33">
        <f t="shared" si="6"/>
        <v>0.5</v>
      </c>
      <c r="R35" s="33">
        <f t="shared" si="6"/>
        <v>0.5</v>
      </c>
      <c r="S35" s="33">
        <f t="shared" si="6"/>
        <v>0.5</v>
      </c>
      <c r="T35" s="13"/>
      <c r="U35" s="12"/>
      <c r="V35" s="12"/>
      <c r="W35" s="33">
        <f>W37</f>
        <v>0.5</v>
      </c>
      <c r="X35" s="33">
        <f>$W35</f>
        <v>0.5</v>
      </c>
      <c r="Y35" s="33">
        <f t="shared" si="4"/>
        <v>0.5</v>
      </c>
      <c r="Z35" s="33">
        <f t="shared" si="4"/>
        <v>0.5</v>
      </c>
      <c r="AA35" s="33">
        <f t="shared" si="4"/>
        <v>0.5</v>
      </c>
      <c r="AB35" s="33">
        <f t="shared" si="3"/>
        <v>0.5</v>
      </c>
      <c r="AC35" s="33">
        <f t="shared" si="3"/>
        <v>0.5</v>
      </c>
      <c r="AD35" s="33">
        <f t="shared" si="3"/>
        <v>0.5</v>
      </c>
      <c r="AE35" s="33">
        <f t="shared" si="3"/>
        <v>0.5</v>
      </c>
      <c r="AF35" s="33">
        <f t="shared" si="3"/>
        <v>0.5</v>
      </c>
      <c r="AG35" s="33">
        <f t="shared" si="3"/>
        <v>0.5</v>
      </c>
      <c r="AH35" s="33">
        <f t="shared" si="3"/>
        <v>0.5</v>
      </c>
      <c r="AI35" s="33">
        <f t="shared" si="3"/>
        <v>0.5</v>
      </c>
      <c r="AJ35" s="33">
        <f t="shared" si="3"/>
        <v>0.5</v>
      </c>
      <c r="AK35" s="33">
        <f t="shared" si="3"/>
        <v>0.5</v>
      </c>
      <c r="AL35" s="33">
        <f t="shared" si="3"/>
        <v>0.5</v>
      </c>
      <c r="AM35" s="33">
        <f t="shared" si="3"/>
        <v>0.5</v>
      </c>
      <c r="AN35" s="33">
        <f t="shared" si="3"/>
        <v>0.5</v>
      </c>
      <c r="AO35" s="33">
        <f t="shared" si="3"/>
        <v>0.5</v>
      </c>
      <c r="AP35" s="33">
        <f t="shared" si="3"/>
        <v>0.5</v>
      </c>
      <c r="AQ35" s="13"/>
      <c r="AR35" s="13"/>
      <c r="AS35" s="13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22"/>
      <c r="BE35" s="22">
        <f t="shared" si="2"/>
        <v>9.5</v>
      </c>
    </row>
    <row r="36" spans="1:57" s="63" customFormat="1" ht="23.25" customHeight="1" x14ac:dyDescent="0.25">
      <c r="A36" s="36" t="s">
        <v>90</v>
      </c>
      <c r="B36" s="36" t="s">
        <v>65</v>
      </c>
      <c r="C36" s="31" t="s">
        <v>111</v>
      </c>
      <c r="D36" s="34">
        <v>1</v>
      </c>
      <c r="E36" s="34">
        <f>$D36</f>
        <v>1</v>
      </c>
      <c r="F36" s="34">
        <f t="shared" ref="F36:S42" si="7">$D36</f>
        <v>1</v>
      </c>
      <c r="G36" s="34">
        <f t="shared" si="7"/>
        <v>1</v>
      </c>
      <c r="H36" s="34">
        <f t="shared" si="7"/>
        <v>1</v>
      </c>
      <c r="I36" s="34">
        <f t="shared" si="7"/>
        <v>1</v>
      </c>
      <c r="J36" s="34">
        <f t="shared" si="7"/>
        <v>1</v>
      </c>
      <c r="K36" s="34">
        <f t="shared" si="7"/>
        <v>1</v>
      </c>
      <c r="L36" s="34">
        <f t="shared" si="7"/>
        <v>1</v>
      </c>
      <c r="M36" s="34">
        <f t="shared" si="7"/>
        <v>1</v>
      </c>
      <c r="N36" s="34">
        <f t="shared" si="7"/>
        <v>1</v>
      </c>
      <c r="O36" s="34">
        <f t="shared" si="7"/>
        <v>1</v>
      </c>
      <c r="P36" s="34">
        <f t="shared" si="7"/>
        <v>1</v>
      </c>
      <c r="Q36" s="34">
        <f t="shared" si="7"/>
        <v>1</v>
      </c>
      <c r="R36" s="34">
        <f t="shared" si="7"/>
        <v>1</v>
      </c>
      <c r="S36" s="34">
        <f t="shared" si="7"/>
        <v>1</v>
      </c>
      <c r="T36" s="13"/>
      <c r="U36" s="12"/>
      <c r="V36" s="12"/>
      <c r="W36" s="34">
        <v>1</v>
      </c>
      <c r="X36" s="34">
        <f>$W36</f>
        <v>1</v>
      </c>
      <c r="Y36" s="34">
        <f t="shared" si="4"/>
        <v>1</v>
      </c>
      <c r="Z36" s="34">
        <f t="shared" si="4"/>
        <v>1</v>
      </c>
      <c r="AA36" s="34">
        <f t="shared" si="4"/>
        <v>1</v>
      </c>
      <c r="AB36" s="34">
        <f t="shared" si="4"/>
        <v>1</v>
      </c>
      <c r="AC36" s="34">
        <f t="shared" si="4"/>
        <v>1</v>
      </c>
      <c r="AD36" s="34">
        <f t="shared" si="4"/>
        <v>1</v>
      </c>
      <c r="AE36" s="34">
        <f t="shared" si="4"/>
        <v>1</v>
      </c>
      <c r="AF36" s="34">
        <f t="shared" si="4"/>
        <v>1</v>
      </c>
      <c r="AG36" s="34">
        <f t="shared" si="4"/>
        <v>1</v>
      </c>
      <c r="AH36" s="34">
        <f t="shared" si="4"/>
        <v>1</v>
      </c>
      <c r="AI36" s="34">
        <f t="shared" si="4"/>
        <v>1</v>
      </c>
      <c r="AJ36" s="34">
        <f t="shared" si="4"/>
        <v>1</v>
      </c>
      <c r="AK36" s="34">
        <f t="shared" si="4"/>
        <v>1</v>
      </c>
      <c r="AL36" s="34">
        <f t="shared" si="4"/>
        <v>1</v>
      </c>
      <c r="AM36" s="34">
        <f t="shared" si="4"/>
        <v>1</v>
      </c>
      <c r="AN36" s="34">
        <f t="shared" si="4"/>
        <v>1</v>
      </c>
      <c r="AO36" s="34">
        <f t="shared" si="4"/>
        <v>1</v>
      </c>
      <c r="AP36" s="34">
        <f t="shared" si="4"/>
        <v>1</v>
      </c>
      <c r="AQ36" s="13"/>
      <c r="AR36" s="13"/>
      <c r="AS36" s="13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22"/>
      <c r="BE36" s="22">
        <f t="shared" si="2"/>
        <v>19</v>
      </c>
    </row>
    <row r="37" spans="1:57" s="63" customFormat="1" ht="23.25" customHeight="1" x14ac:dyDescent="0.25">
      <c r="A37" s="37"/>
      <c r="B37" s="37"/>
      <c r="C37" s="32" t="s">
        <v>112</v>
      </c>
      <c r="D37" s="35">
        <f>D36/2</f>
        <v>0.5</v>
      </c>
      <c r="E37" s="35">
        <f>$D37</f>
        <v>0.5</v>
      </c>
      <c r="F37" s="35">
        <f t="shared" si="7"/>
        <v>0.5</v>
      </c>
      <c r="G37" s="35">
        <f t="shared" si="7"/>
        <v>0.5</v>
      </c>
      <c r="H37" s="35">
        <f t="shared" si="7"/>
        <v>0.5</v>
      </c>
      <c r="I37" s="35">
        <f t="shared" si="7"/>
        <v>0.5</v>
      </c>
      <c r="J37" s="35">
        <f t="shared" si="7"/>
        <v>0.5</v>
      </c>
      <c r="K37" s="35">
        <f t="shared" si="7"/>
        <v>0.5</v>
      </c>
      <c r="L37" s="35">
        <f t="shared" si="7"/>
        <v>0.5</v>
      </c>
      <c r="M37" s="35">
        <f t="shared" si="7"/>
        <v>0.5</v>
      </c>
      <c r="N37" s="35">
        <f t="shared" si="7"/>
        <v>0.5</v>
      </c>
      <c r="O37" s="35">
        <f t="shared" si="7"/>
        <v>0.5</v>
      </c>
      <c r="P37" s="35">
        <f t="shared" si="7"/>
        <v>0.5</v>
      </c>
      <c r="Q37" s="35">
        <f t="shared" si="7"/>
        <v>0.5</v>
      </c>
      <c r="R37" s="35">
        <f t="shared" si="7"/>
        <v>0.5</v>
      </c>
      <c r="S37" s="35">
        <f t="shared" si="7"/>
        <v>0.5</v>
      </c>
      <c r="T37" s="13"/>
      <c r="U37" s="12"/>
      <c r="V37" s="12"/>
      <c r="W37" s="35">
        <f>W36/2</f>
        <v>0.5</v>
      </c>
      <c r="X37" s="35">
        <f>$W37</f>
        <v>0.5</v>
      </c>
      <c r="Y37" s="35">
        <f t="shared" ref="Y37:AP50" si="8">$W37</f>
        <v>0.5</v>
      </c>
      <c r="Z37" s="35">
        <f t="shared" si="8"/>
        <v>0.5</v>
      </c>
      <c r="AA37" s="35">
        <f t="shared" si="8"/>
        <v>0.5</v>
      </c>
      <c r="AB37" s="35">
        <f t="shared" si="8"/>
        <v>0.5</v>
      </c>
      <c r="AC37" s="35">
        <f t="shared" si="8"/>
        <v>0.5</v>
      </c>
      <c r="AD37" s="35">
        <f t="shared" si="8"/>
        <v>0.5</v>
      </c>
      <c r="AE37" s="35">
        <f t="shared" si="8"/>
        <v>0.5</v>
      </c>
      <c r="AF37" s="35">
        <f t="shared" si="8"/>
        <v>0.5</v>
      </c>
      <c r="AG37" s="35">
        <f t="shared" si="8"/>
        <v>0.5</v>
      </c>
      <c r="AH37" s="35">
        <f t="shared" si="8"/>
        <v>0.5</v>
      </c>
      <c r="AI37" s="35">
        <f t="shared" si="8"/>
        <v>0.5</v>
      </c>
      <c r="AJ37" s="35">
        <f t="shared" si="8"/>
        <v>0.5</v>
      </c>
      <c r="AK37" s="35">
        <f t="shared" si="8"/>
        <v>0.5</v>
      </c>
      <c r="AL37" s="35">
        <f t="shared" si="8"/>
        <v>0.5</v>
      </c>
      <c r="AM37" s="35">
        <f t="shared" si="8"/>
        <v>0.5</v>
      </c>
      <c r="AN37" s="35">
        <f t="shared" si="8"/>
        <v>0.5</v>
      </c>
      <c r="AO37" s="35">
        <f t="shared" si="8"/>
        <v>0.5</v>
      </c>
      <c r="AP37" s="35">
        <f t="shared" si="8"/>
        <v>0.5</v>
      </c>
      <c r="AQ37" s="13"/>
      <c r="AR37" s="13"/>
      <c r="AS37" s="13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22"/>
      <c r="BE37" s="22">
        <f t="shared" si="2"/>
        <v>9.5</v>
      </c>
    </row>
    <row r="38" spans="1:57" s="63" customFormat="1" ht="23.25" customHeight="1" x14ac:dyDescent="0.25">
      <c r="A38" s="48" t="s">
        <v>120</v>
      </c>
      <c r="B38" s="48" t="s">
        <v>121</v>
      </c>
      <c r="C38" s="30" t="s">
        <v>111</v>
      </c>
      <c r="D38" s="33">
        <f>SUM(D40,D42)</f>
        <v>2</v>
      </c>
      <c r="E38" s="33">
        <f>$D38</f>
        <v>2</v>
      </c>
      <c r="F38" s="33">
        <f t="shared" si="7"/>
        <v>2</v>
      </c>
      <c r="G38" s="33">
        <f t="shared" si="7"/>
        <v>2</v>
      </c>
      <c r="H38" s="33">
        <f t="shared" si="7"/>
        <v>2</v>
      </c>
      <c r="I38" s="33">
        <f t="shared" si="7"/>
        <v>2</v>
      </c>
      <c r="J38" s="33">
        <f t="shared" si="7"/>
        <v>2</v>
      </c>
      <c r="K38" s="33">
        <f t="shared" si="7"/>
        <v>2</v>
      </c>
      <c r="L38" s="33">
        <f t="shared" si="7"/>
        <v>2</v>
      </c>
      <c r="M38" s="33">
        <f t="shared" si="7"/>
        <v>2</v>
      </c>
      <c r="N38" s="33">
        <f t="shared" si="7"/>
        <v>2</v>
      </c>
      <c r="O38" s="33">
        <f t="shared" si="7"/>
        <v>2</v>
      </c>
      <c r="P38" s="33">
        <f t="shared" si="7"/>
        <v>2</v>
      </c>
      <c r="Q38" s="33">
        <f t="shared" si="7"/>
        <v>2</v>
      </c>
      <c r="R38" s="33">
        <f t="shared" si="7"/>
        <v>2</v>
      </c>
      <c r="S38" s="33">
        <f t="shared" si="7"/>
        <v>2</v>
      </c>
      <c r="T38" s="13"/>
      <c r="U38" s="12"/>
      <c r="V38" s="12"/>
      <c r="W38" s="33">
        <f>SUM(W40,W42)</f>
        <v>3</v>
      </c>
      <c r="X38" s="33">
        <f>$W38</f>
        <v>3</v>
      </c>
      <c r="Y38" s="33">
        <f t="shared" si="8"/>
        <v>3</v>
      </c>
      <c r="Z38" s="33">
        <f t="shared" si="8"/>
        <v>3</v>
      </c>
      <c r="AA38" s="33">
        <f t="shared" si="8"/>
        <v>3</v>
      </c>
      <c r="AB38" s="33">
        <f t="shared" si="8"/>
        <v>3</v>
      </c>
      <c r="AC38" s="33">
        <f t="shared" si="8"/>
        <v>3</v>
      </c>
      <c r="AD38" s="33">
        <f t="shared" si="8"/>
        <v>3</v>
      </c>
      <c r="AE38" s="33">
        <f t="shared" si="8"/>
        <v>3</v>
      </c>
      <c r="AF38" s="33">
        <f t="shared" si="8"/>
        <v>3</v>
      </c>
      <c r="AG38" s="33">
        <f t="shared" si="8"/>
        <v>3</v>
      </c>
      <c r="AH38" s="33">
        <f t="shared" si="8"/>
        <v>3</v>
      </c>
      <c r="AI38" s="33">
        <f t="shared" si="8"/>
        <v>3</v>
      </c>
      <c r="AJ38" s="33">
        <f t="shared" si="8"/>
        <v>3</v>
      </c>
      <c r="AK38" s="33">
        <f t="shared" si="8"/>
        <v>3</v>
      </c>
      <c r="AL38" s="33">
        <f t="shared" si="8"/>
        <v>3</v>
      </c>
      <c r="AM38" s="33">
        <f t="shared" si="8"/>
        <v>3</v>
      </c>
      <c r="AN38" s="33">
        <f t="shared" si="8"/>
        <v>3</v>
      </c>
      <c r="AO38" s="33">
        <f t="shared" si="8"/>
        <v>3</v>
      </c>
      <c r="AP38" s="33">
        <f t="shared" si="8"/>
        <v>3</v>
      </c>
      <c r="AQ38" s="13"/>
      <c r="AR38" s="13"/>
      <c r="AS38" s="13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22"/>
      <c r="BE38" s="22">
        <f t="shared" si="2"/>
        <v>57</v>
      </c>
    </row>
    <row r="39" spans="1:57" s="63" customFormat="1" ht="23.25" customHeight="1" x14ac:dyDescent="0.25">
      <c r="A39" s="49"/>
      <c r="B39" s="47"/>
      <c r="C39" s="30" t="s">
        <v>112</v>
      </c>
      <c r="D39" s="33">
        <f>D41</f>
        <v>0.5</v>
      </c>
      <c r="E39" s="33">
        <f>$D39</f>
        <v>0.5</v>
      </c>
      <c r="F39" s="33">
        <f t="shared" si="7"/>
        <v>0.5</v>
      </c>
      <c r="G39" s="33">
        <f t="shared" si="7"/>
        <v>0.5</v>
      </c>
      <c r="H39" s="33">
        <f t="shared" si="7"/>
        <v>0.5</v>
      </c>
      <c r="I39" s="33">
        <f t="shared" si="7"/>
        <v>0.5</v>
      </c>
      <c r="J39" s="33">
        <f t="shared" si="7"/>
        <v>0.5</v>
      </c>
      <c r="K39" s="33">
        <f t="shared" si="7"/>
        <v>0.5</v>
      </c>
      <c r="L39" s="33">
        <f t="shared" si="7"/>
        <v>0.5</v>
      </c>
      <c r="M39" s="33">
        <f t="shared" si="7"/>
        <v>0.5</v>
      </c>
      <c r="N39" s="33">
        <f t="shared" si="7"/>
        <v>0.5</v>
      </c>
      <c r="O39" s="33">
        <f t="shared" si="7"/>
        <v>0.5</v>
      </c>
      <c r="P39" s="33">
        <f t="shared" si="7"/>
        <v>0.5</v>
      </c>
      <c r="Q39" s="33">
        <f t="shared" si="7"/>
        <v>0.5</v>
      </c>
      <c r="R39" s="33">
        <f t="shared" si="7"/>
        <v>0.5</v>
      </c>
      <c r="S39" s="33">
        <f t="shared" si="7"/>
        <v>0.5</v>
      </c>
      <c r="T39" s="13"/>
      <c r="U39" s="12"/>
      <c r="V39" s="12"/>
      <c r="W39" s="33">
        <f>W41</f>
        <v>0.5</v>
      </c>
      <c r="X39" s="33">
        <f>$W39</f>
        <v>0.5</v>
      </c>
      <c r="Y39" s="33">
        <f t="shared" si="8"/>
        <v>0.5</v>
      </c>
      <c r="Z39" s="33">
        <f t="shared" si="8"/>
        <v>0.5</v>
      </c>
      <c r="AA39" s="33">
        <f t="shared" si="8"/>
        <v>0.5</v>
      </c>
      <c r="AB39" s="33">
        <f t="shared" si="8"/>
        <v>0.5</v>
      </c>
      <c r="AC39" s="33">
        <f t="shared" si="8"/>
        <v>0.5</v>
      </c>
      <c r="AD39" s="33">
        <f t="shared" si="8"/>
        <v>0.5</v>
      </c>
      <c r="AE39" s="33">
        <f t="shared" si="8"/>
        <v>0.5</v>
      </c>
      <c r="AF39" s="33">
        <f t="shared" si="8"/>
        <v>0.5</v>
      </c>
      <c r="AG39" s="33">
        <f t="shared" si="8"/>
        <v>0.5</v>
      </c>
      <c r="AH39" s="33">
        <f t="shared" si="8"/>
        <v>0.5</v>
      </c>
      <c r="AI39" s="33">
        <f t="shared" si="8"/>
        <v>0.5</v>
      </c>
      <c r="AJ39" s="33">
        <f t="shared" si="8"/>
        <v>0.5</v>
      </c>
      <c r="AK39" s="33">
        <f t="shared" si="8"/>
        <v>0.5</v>
      </c>
      <c r="AL39" s="33">
        <f t="shared" si="8"/>
        <v>0.5</v>
      </c>
      <c r="AM39" s="33">
        <f t="shared" si="8"/>
        <v>0.5</v>
      </c>
      <c r="AN39" s="33">
        <f t="shared" si="8"/>
        <v>0.5</v>
      </c>
      <c r="AO39" s="33">
        <f t="shared" si="8"/>
        <v>0.5</v>
      </c>
      <c r="AP39" s="33">
        <f t="shared" si="8"/>
        <v>0.5</v>
      </c>
      <c r="AQ39" s="13"/>
      <c r="AR39" s="13"/>
      <c r="AS39" s="13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22"/>
      <c r="BE39" s="22">
        <f t="shared" si="2"/>
        <v>9.5</v>
      </c>
    </row>
    <row r="40" spans="1:57" s="63" customFormat="1" ht="23.25" customHeight="1" x14ac:dyDescent="0.25">
      <c r="A40" s="36" t="s">
        <v>92</v>
      </c>
      <c r="B40" s="36" t="s">
        <v>93</v>
      </c>
      <c r="C40" s="31" t="s">
        <v>111</v>
      </c>
      <c r="D40" s="34">
        <v>1</v>
      </c>
      <c r="E40" s="34">
        <f>$D40</f>
        <v>1</v>
      </c>
      <c r="F40" s="34">
        <f t="shared" si="7"/>
        <v>1</v>
      </c>
      <c r="G40" s="34">
        <f t="shared" si="7"/>
        <v>1</v>
      </c>
      <c r="H40" s="34">
        <f t="shared" si="7"/>
        <v>1</v>
      </c>
      <c r="I40" s="34">
        <f t="shared" si="7"/>
        <v>1</v>
      </c>
      <c r="J40" s="34">
        <f t="shared" si="7"/>
        <v>1</v>
      </c>
      <c r="K40" s="34">
        <f t="shared" si="7"/>
        <v>1</v>
      </c>
      <c r="L40" s="34">
        <f t="shared" si="7"/>
        <v>1</v>
      </c>
      <c r="M40" s="34">
        <f t="shared" si="7"/>
        <v>1</v>
      </c>
      <c r="N40" s="34">
        <f t="shared" si="7"/>
        <v>1</v>
      </c>
      <c r="O40" s="34">
        <f t="shared" si="7"/>
        <v>1</v>
      </c>
      <c r="P40" s="34">
        <f t="shared" si="7"/>
        <v>1</v>
      </c>
      <c r="Q40" s="34">
        <f t="shared" si="7"/>
        <v>1</v>
      </c>
      <c r="R40" s="34">
        <f t="shared" si="7"/>
        <v>1</v>
      </c>
      <c r="S40" s="34">
        <f t="shared" si="7"/>
        <v>1</v>
      </c>
      <c r="T40" s="13"/>
      <c r="U40" s="12"/>
      <c r="V40" s="12"/>
      <c r="W40" s="34">
        <v>2</v>
      </c>
      <c r="X40" s="34">
        <f>$W40</f>
        <v>2</v>
      </c>
      <c r="Y40" s="34">
        <f t="shared" si="8"/>
        <v>2</v>
      </c>
      <c r="Z40" s="34">
        <f t="shared" si="8"/>
        <v>2</v>
      </c>
      <c r="AA40" s="34">
        <f t="shared" si="8"/>
        <v>2</v>
      </c>
      <c r="AB40" s="34">
        <f t="shared" si="8"/>
        <v>2</v>
      </c>
      <c r="AC40" s="34">
        <f t="shared" si="8"/>
        <v>2</v>
      </c>
      <c r="AD40" s="34">
        <f t="shared" si="8"/>
        <v>2</v>
      </c>
      <c r="AE40" s="34">
        <f t="shared" si="8"/>
        <v>2</v>
      </c>
      <c r="AF40" s="34">
        <f t="shared" si="8"/>
        <v>2</v>
      </c>
      <c r="AG40" s="34">
        <f t="shared" si="8"/>
        <v>2</v>
      </c>
      <c r="AH40" s="34">
        <f t="shared" si="8"/>
        <v>2</v>
      </c>
      <c r="AI40" s="34">
        <f t="shared" si="8"/>
        <v>2</v>
      </c>
      <c r="AJ40" s="34">
        <f t="shared" si="8"/>
        <v>2</v>
      </c>
      <c r="AK40" s="34">
        <f t="shared" si="8"/>
        <v>2</v>
      </c>
      <c r="AL40" s="34">
        <f t="shared" si="8"/>
        <v>2</v>
      </c>
      <c r="AM40" s="34">
        <f t="shared" si="8"/>
        <v>2</v>
      </c>
      <c r="AN40" s="34">
        <f t="shared" si="8"/>
        <v>2</v>
      </c>
      <c r="AO40" s="34">
        <f t="shared" si="8"/>
        <v>2</v>
      </c>
      <c r="AP40" s="34">
        <f t="shared" si="8"/>
        <v>2</v>
      </c>
      <c r="AQ40" s="13"/>
      <c r="AR40" s="13"/>
      <c r="AS40" s="13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22"/>
      <c r="BE40" s="22">
        <f t="shared" si="2"/>
        <v>38</v>
      </c>
    </row>
    <row r="41" spans="1:57" s="63" customFormat="1" ht="23.25" customHeight="1" x14ac:dyDescent="0.25">
      <c r="A41" s="37"/>
      <c r="B41" s="37"/>
      <c r="C41" s="32" t="s">
        <v>112</v>
      </c>
      <c r="D41" s="35">
        <v>0.5</v>
      </c>
      <c r="E41" s="35">
        <f>$D41</f>
        <v>0.5</v>
      </c>
      <c r="F41" s="35">
        <f t="shared" si="7"/>
        <v>0.5</v>
      </c>
      <c r="G41" s="35">
        <f t="shared" si="7"/>
        <v>0.5</v>
      </c>
      <c r="H41" s="35">
        <f t="shared" si="7"/>
        <v>0.5</v>
      </c>
      <c r="I41" s="35">
        <f t="shared" si="7"/>
        <v>0.5</v>
      </c>
      <c r="J41" s="35">
        <f t="shared" si="7"/>
        <v>0.5</v>
      </c>
      <c r="K41" s="35">
        <f t="shared" si="7"/>
        <v>0.5</v>
      </c>
      <c r="L41" s="35">
        <f t="shared" si="7"/>
        <v>0.5</v>
      </c>
      <c r="M41" s="35">
        <f t="shared" si="7"/>
        <v>0.5</v>
      </c>
      <c r="N41" s="35">
        <f t="shared" si="7"/>
        <v>0.5</v>
      </c>
      <c r="O41" s="35">
        <f t="shared" si="7"/>
        <v>0.5</v>
      </c>
      <c r="P41" s="35">
        <f t="shared" si="7"/>
        <v>0.5</v>
      </c>
      <c r="Q41" s="35">
        <f t="shared" si="7"/>
        <v>0.5</v>
      </c>
      <c r="R41" s="35">
        <f t="shared" si="7"/>
        <v>0.5</v>
      </c>
      <c r="S41" s="35">
        <f t="shared" si="7"/>
        <v>0.5</v>
      </c>
      <c r="T41" s="13"/>
      <c r="U41" s="12"/>
      <c r="V41" s="12"/>
      <c r="W41" s="35">
        <v>0.5</v>
      </c>
      <c r="X41" s="35">
        <f>$W41</f>
        <v>0.5</v>
      </c>
      <c r="Y41" s="35">
        <f t="shared" si="8"/>
        <v>0.5</v>
      </c>
      <c r="Z41" s="35">
        <f t="shared" si="8"/>
        <v>0.5</v>
      </c>
      <c r="AA41" s="35">
        <f t="shared" si="8"/>
        <v>0.5</v>
      </c>
      <c r="AB41" s="35">
        <f t="shared" si="8"/>
        <v>0.5</v>
      </c>
      <c r="AC41" s="35">
        <f t="shared" si="8"/>
        <v>0.5</v>
      </c>
      <c r="AD41" s="35">
        <f t="shared" si="8"/>
        <v>0.5</v>
      </c>
      <c r="AE41" s="35">
        <f t="shared" si="8"/>
        <v>0.5</v>
      </c>
      <c r="AF41" s="35">
        <f t="shared" si="8"/>
        <v>0.5</v>
      </c>
      <c r="AG41" s="35">
        <f t="shared" si="8"/>
        <v>0.5</v>
      </c>
      <c r="AH41" s="35">
        <v>2</v>
      </c>
      <c r="AI41" s="35">
        <v>2</v>
      </c>
      <c r="AJ41" s="35">
        <v>2</v>
      </c>
      <c r="AK41" s="35">
        <v>2</v>
      </c>
      <c r="AL41" s="35">
        <v>2</v>
      </c>
      <c r="AM41" s="35">
        <v>2</v>
      </c>
      <c r="AN41" s="35">
        <v>2</v>
      </c>
      <c r="AO41" s="35">
        <v>2</v>
      </c>
      <c r="AP41" s="35">
        <v>2</v>
      </c>
      <c r="AQ41" s="13"/>
      <c r="AR41" s="13"/>
      <c r="AS41" s="13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22"/>
      <c r="BE41" s="22">
        <f t="shared" si="2"/>
        <v>23</v>
      </c>
    </row>
    <row r="42" spans="1:57" s="63" customFormat="1" ht="23.25" customHeight="1" x14ac:dyDescent="0.25">
      <c r="A42" s="36" t="s">
        <v>94</v>
      </c>
      <c r="B42" s="36" t="s">
        <v>87</v>
      </c>
      <c r="C42" s="31" t="s">
        <v>111</v>
      </c>
      <c r="D42" s="34">
        <v>1</v>
      </c>
      <c r="E42" s="34">
        <f>$D42</f>
        <v>1</v>
      </c>
      <c r="F42" s="34">
        <f t="shared" si="7"/>
        <v>1</v>
      </c>
      <c r="G42" s="34">
        <f t="shared" si="7"/>
        <v>1</v>
      </c>
      <c r="H42" s="34">
        <f t="shared" si="7"/>
        <v>1</v>
      </c>
      <c r="I42" s="34">
        <f t="shared" si="7"/>
        <v>1</v>
      </c>
      <c r="J42" s="34">
        <f t="shared" si="7"/>
        <v>1</v>
      </c>
      <c r="K42" s="34">
        <f t="shared" si="7"/>
        <v>1</v>
      </c>
      <c r="L42" s="34">
        <f t="shared" si="7"/>
        <v>1</v>
      </c>
      <c r="M42" s="34">
        <f t="shared" si="7"/>
        <v>1</v>
      </c>
      <c r="N42" s="34">
        <f t="shared" si="7"/>
        <v>1</v>
      </c>
      <c r="O42" s="34">
        <f t="shared" si="7"/>
        <v>1</v>
      </c>
      <c r="P42" s="34">
        <f t="shared" si="7"/>
        <v>1</v>
      </c>
      <c r="Q42" s="34">
        <f t="shared" si="7"/>
        <v>1</v>
      </c>
      <c r="R42" s="34">
        <f t="shared" si="7"/>
        <v>1</v>
      </c>
      <c r="S42" s="34">
        <f t="shared" si="7"/>
        <v>1</v>
      </c>
      <c r="T42" s="13"/>
      <c r="U42" s="12"/>
      <c r="V42" s="12"/>
      <c r="W42" s="34">
        <v>1</v>
      </c>
      <c r="X42" s="34">
        <f>$W42</f>
        <v>1</v>
      </c>
      <c r="Y42" s="34">
        <f t="shared" si="8"/>
        <v>1</v>
      </c>
      <c r="Z42" s="34">
        <f t="shared" si="8"/>
        <v>1</v>
      </c>
      <c r="AA42" s="34">
        <f t="shared" si="8"/>
        <v>1</v>
      </c>
      <c r="AB42" s="34">
        <f t="shared" si="8"/>
        <v>1</v>
      </c>
      <c r="AC42" s="34">
        <f t="shared" si="8"/>
        <v>1</v>
      </c>
      <c r="AD42" s="34">
        <f t="shared" si="8"/>
        <v>1</v>
      </c>
      <c r="AE42" s="34">
        <f t="shared" si="8"/>
        <v>1</v>
      </c>
      <c r="AF42" s="34">
        <f t="shared" si="8"/>
        <v>1</v>
      </c>
      <c r="AG42" s="34">
        <f t="shared" si="8"/>
        <v>1</v>
      </c>
      <c r="AH42" s="34">
        <f t="shared" si="8"/>
        <v>1</v>
      </c>
      <c r="AI42" s="34">
        <f t="shared" si="8"/>
        <v>1</v>
      </c>
      <c r="AJ42" s="34">
        <f t="shared" si="8"/>
        <v>1</v>
      </c>
      <c r="AK42" s="34">
        <f t="shared" si="8"/>
        <v>1</v>
      </c>
      <c r="AL42" s="34">
        <f t="shared" si="8"/>
        <v>1</v>
      </c>
      <c r="AM42" s="34">
        <f t="shared" si="8"/>
        <v>1</v>
      </c>
      <c r="AN42" s="34">
        <f t="shared" si="8"/>
        <v>1</v>
      </c>
      <c r="AO42" s="34">
        <f t="shared" si="8"/>
        <v>1</v>
      </c>
      <c r="AP42" s="34">
        <f t="shared" si="8"/>
        <v>1</v>
      </c>
      <c r="AQ42" s="13"/>
      <c r="AR42" s="13"/>
      <c r="AS42" s="13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22"/>
      <c r="BE42" s="22">
        <f t="shared" si="2"/>
        <v>19</v>
      </c>
    </row>
    <row r="43" spans="1:57" s="63" customFormat="1" ht="23.25" customHeight="1" x14ac:dyDescent="0.25">
      <c r="A43" s="37"/>
      <c r="B43" s="37"/>
      <c r="C43" s="8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3"/>
      <c r="U43" s="12"/>
      <c r="V43" s="1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13"/>
      <c r="AR43" s="13"/>
      <c r="AS43" s="13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22"/>
      <c r="BE43" s="22">
        <f t="shared" si="2"/>
        <v>0</v>
      </c>
    </row>
    <row r="44" spans="1:57" s="63" customFormat="1" ht="23.25" customHeight="1" x14ac:dyDescent="0.25">
      <c r="A44" s="48" t="s">
        <v>95</v>
      </c>
      <c r="B44" s="48" t="s">
        <v>96</v>
      </c>
      <c r="C44" s="30" t="s">
        <v>111</v>
      </c>
      <c r="D44" s="33">
        <f>SUM(D46,D48,D50)</f>
        <v>10</v>
      </c>
      <c r="E44" s="33">
        <f>$D44</f>
        <v>10</v>
      </c>
      <c r="F44" s="33">
        <f t="shared" ref="F44:S44" si="9">$D44</f>
        <v>10</v>
      </c>
      <c r="G44" s="33">
        <f t="shared" si="9"/>
        <v>10</v>
      </c>
      <c r="H44" s="33">
        <f t="shared" si="9"/>
        <v>10</v>
      </c>
      <c r="I44" s="33">
        <f t="shared" si="9"/>
        <v>10</v>
      </c>
      <c r="J44" s="33">
        <f t="shared" si="9"/>
        <v>10</v>
      </c>
      <c r="K44" s="33">
        <f t="shared" si="9"/>
        <v>10</v>
      </c>
      <c r="L44" s="33">
        <f t="shared" si="9"/>
        <v>10</v>
      </c>
      <c r="M44" s="33">
        <f t="shared" si="9"/>
        <v>10</v>
      </c>
      <c r="N44" s="33">
        <f t="shared" si="9"/>
        <v>10</v>
      </c>
      <c r="O44" s="33">
        <f t="shared" si="9"/>
        <v>10</v>
      </c>
      <c r="P44" s="33">
        <f t="shared" si="9"/>
        <v>10</v>
      </c>
      <c r="Q44" s="33">
        <f t="shared" si="9"/>
        <v>10</v>
      </c>
      <c r="R44" s="33">
        <f t="shared" si="9"/>
        <v>10</v>
      </c>
      <c r="S44" s="33">
        <f t="shared" si="9"/>
        <v>10</v>
      </c>
      <c r="T44" s="13"/>
      <c r="U44" s="12"/>
      <c r="V44" s="12"/>
      <c r="W44" s="33">
        <f>SUM(W46,W48,W50)</f>
        <v>10</v>
      </c>
      <c r="X44" s="33">
        <f>$W44</f>
        <v>10</v>
      </c>
      <c r="Y44" s="33">
        <f t="shared" si="8"/>
        <v>10</v>
      </c>
      <c r="Z44" s="33">
        <f t="shared" si="8"/>
        <v>10</v>
      </c>
      <c r="AA44" s="33">
        <f t="shared" si="8"/>
        <v>10</v>
      </c>
      <c r="AB44" s="33">
        <f t="shared" si="8"/>
        <v>10</v>
      </c>
      <c r="AC44" s="33">
        <f t="shared" si="8"/>
        <v>10</v>
      </c>
      <c r="AD44" s="33">
        <f t="shared" si="8"/>
        <v>10</v>
      </c>
      <c r="AE44" s="33">
        <f t="shared" si="8"/>
        <v>10</v>
      </c>
      <c r="AF44" s="33">
        <f t="shared" si="8"/>
        <v>10</v>
      </c>
      <c r="AG44" s="33">
        <f t="shared" si="8"/>
        <v>10</v>
      </c>
      <c r="AH44" s="33">
        <f t="shared" si="8"/>
        <v>10</v>
      </c>
      <c r="AI44" s="33">
        <f t="shared" si="8"/>
        <v>10</v>
      </c>
      <c r="AJ44" s="33">
        <f t="shared" si="8"/>
        <v>10</v>
      </c>
      <c r="AK44" s="33">
        <f t="shared" si="8"/>
        <v>10</v>
      </c>
      <c r="AL44" s="33">
        <f t="shared" si="8"/>
        <v>10</v>
      </c>
      <c r="AM44" s="33">
        <f t="shared" si="8"/>
        <v>10</v>
      </c>
      <c r="AN44" s="33">
        <f t="shared" si="8"/>
        <v>10</v>
      </c>
      <c r="AO44" s="33">
        <f t="shared" si="8"/>
        <v>10</v>
      </c>
      <c r="AP44" s="33">
        <f t="shared" si="8"/>
        <v>10</v>
      </c>
      <c r="AQ44" s="13"/>
      <c r="AR44" s="13"/>
      <c r="AS44" s="13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22"/>
      <c r="BE44" s="22">
        <f t="shared" si="2"/>
        <v>190</v>
      </c>
    </row>
    <row r="45" spans="1:57" s="63" customFormat="1" ht="23.25" customHeight="1" x14ac:dyDescent="0.25">
      <c r="A45" s="47"/>
      <c r="B45" s="49"/>
      <c r="C45" s="30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13"/>
      <c r="U45" s="12"/>
      <c r="V45" s="12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13"/>
      <c r="AR45" s="13"/>
      <c r="AS45" s="13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22"/>
      <c r="BE45" s="22">
        <f t="shared" si="2"/>
        <v>0</v>
      </c>
    </row>
    <row r="46" spans="1:57" s="63" customFormat="1" ht="23.25" customHeight="1" x14ac:dyDescent="0.25">
      <c r="A46" s="36" t="s">
        <v>97</v>
      </c>
      <c r="B46" s="36" t="s">
        <v>98</v>
      </c>
      <c r="C46" s="31" t="s">
        <v>111</v>
      </c>
      <c r="D46" s="34">
        <v>6</v>
      </c>
      <c r="E46" s="34">
        <f>$D46</f>
        <v>6</v>
      </c>
      <c r="F46" s="34">
        <f t="shared" ref="F46:S46" si="10">$D46</f>
        <v>6</v>
      </c>
      <c r="G46" s="34">
        <f t="shared" si="10"/>
        <v>6</v>
      </c>
      <c r="H46" s="34">
        <f t="shared" si="10"/>
        <v>6</v>
      </c>
      <c r="I46" s="34">
        <f t="shared" si="10"/>
        <v>6</v>
      </c>
      <c r="J46" s="34">
        <f t="shared" si="10"/>
        <v>6</v>
      </c>
      <c r="K46" s="34">
        <f t="shared" si="10"/>
        <v>6</v>
      </c>
      <c r="L46" s="34">
        <f t="shared" si="10"/>
        <v>6</v>
      </c>
      <c r="M46" s="34">
        <f t="shared" si="10"/>
        <v>6</v>
      </c>
      <c r="N46" s="34">
        <f t="shared" si="10"/>
        <v>6</v>
      </c>
      <c r="O46" s="34">
        <f t="shared" si="10"/>
        <v>6</v>
      </c>
      <c r="P46" s="34">
        <f t="shared" si="10"/>
        <v>6</v>
      </c>
      <c r="Q46" s="34">
        <f t="shared" si="10"/>
        <v>6</v>
      </c>
      <c r="R46" s="34">
        <f t="shared" si="10"/>
        <v>6</v>
      </c>
      <c r="S46" s="34">
        <f t="shared" si="10"/>
        <v>6</v>
      </c>
      <c r="T46" s="13"/>
      <c r="U46" s="12"/>
      <c r="V46" s="12"/>
      <c r="W46" s="34">
        <v>6</v>
      </c>
      <c r="X46" s="34">
        <f>$W46</f>
        <v>6</v>
      </c>
      <c r="Y46" s="34">
        <f t="shared" si="8"/>
        <v>6</v>
      </c>
      <c r="Z46" s="34">
        <f t="shared" si="8"/>
        <v>6</v>
      </c>
      <c r="AA46" s="34">
        <f t="shared" si="8"/>
        <v>6</v>
      </c>
      <c r="AB46" s="34">
        <f t="shared" si="8"/>
        <v>6</v>
      </c>
      <c r="AC46" s="34">
        <f t="shared" si="8"/>
        <v>6</v>
      </c>
      <c r="AD46" s="34">
        <f t="shared" si="8"/>
        <v>6</v>
      </c>
      <c r="AE46" s="34">
        <f t="shared" si="8"/>
        <v>6</v>
      </c>
      <c r="AF46" s="34">
        <f t="shared" si="8"/>
        <v>6</v>
      </c>
      <c r="AG46" s="34">
        <f t="shared" si="8"/>
        <v>6</v>
      </c>
      <c r="AH46" s="34">
        <f t="shared" si="8"/>
        <v>6</v>
      </c>
      <c r="AI46" s="34">
        <f t="shared" si="8"/>
        <v>6</v>
      </c>
      <c r="AJ46" s="34">
        <f t="shared" si="8"/>
        <v>6</v>
      </c>
      <c r="AK46" s="34">
        <f t="shared" si="8"/>
        <v>6</v>
      </c>
      <c r="AL46" s="34">
        <f t="shared" si="8"/>
        <v>6</v>
      </c>
      <c r="AM46" s="34">
        <f t="shared" si="8"/>
        <v>6</v>
      </c>
      <c r="AN46" s="34">
        <f t="shared" si="8"/>
        <v>6</v>
      </c>
      <c r="AO46" s="34">
        <f t="shared" si="8"/>
        <v>6</v>
      </c>
      <c r="AP46" s="34">
        <f t="shared" si="8"/>
        <v>6</v>
      </c>
      <c r="AQ46" s="13"/>
      <c r="AR46" s="13"/>
      <c r="AS46" s="13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22"/>
      <c r="BE46" s="22">
        <f t="shared" si="2"/>
        <v>114</v>
      </c>
    </row>
    <row r="47" spans="1:57" s="63" customFormat="1" ht="23.25" customHeight="1" x14ac:dyDescent="0.25">
      <c r="A47" s="37"/>
      <c r="B47" s="37"/>
      <c r="C47" s="8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13"/>
      <c r="U47" s="12"/>
      <c r="V47" s="1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13"/>
      <c r="AR47" s="13"/>
      <c r="AS47" s="13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22"/>
      <c r="BE47" s="22">
        <f t="shared" si="2"/>
        <v>0</v>
      </c>
    </row>
    <row r="48" spans="1:57" s="63" customFormat="1" ht="23.25" customHeight="1" x14ac:dyDescent="0.25">
      <c r="A48" s="36" t="s">
        <v>122</v>
      </c>
      <c r="B48" s="36" t="s">
        <v>100</v>
      </c>
      <c r="C48" s="31" t="s">
        <v>111</v>
      </c>
      <c r="D48" s="34">
        <v>2</v>
      </c>
      <c r="E48" s="34">
        <f>$D48</f>
        <v>2</v>
      </c>
      <c r="F48" s="34">
        <f t="shared" ref="F48:S48" si="11">$D48</f>
        <v>2</v>
      </c>
      <c r="G48" s="34">
        <f t="shared" si="11"/>
        <v>2</v>
      </c>
      <c r="H48" s="34">
        <f t="shared" si="11"/>
        <v>2</v>
      </c>
      <c r="I48" s="34">
        <f t="shared" si="11"/>
        <v>2</v>
      </c>
      <c r="J48" s="34">
        <f t="shared" si="11"/>
        <v>2</v>
      </c>
      <c r="K48" s="34">
        <f t="shared" si="11"/>
        <v>2</v>
      </c>
      <c r="L48" s="34">
        <f t="shared" si="11"/>
        <v>2</v>
      </c>
      <c r="M48" s="34">
        <f t="shared" si="11"/>
        <v>2</v>
      </c>
      <c r="N48" s="34">
        <f t="shared" si="11"/>
        <v>2</v>
      </c>
      <c r="O48" s="34">
        <f t="shared" si="11"/>
        <v>2</v>
      </c>
      <c r="P48" s="34">
        <f t="shared" si="11"/>
        <v>2</v>
      </c>
      <c r="Q48" s="34">
        <f t="shared" si="11"/>
        <v>2</v>
      </c>
      <c r="R48" s="34">
        <f t="shared" si="11"/>
        <v>2</v>
      </c>
      <c r="S48" s="34">
        <f t="shared" si="11"/>
        <v>2</v>
      </c>
      <c r="T48" s="13"/>
      <c r="U48" s="12"/>
      <c r="V48" s="12"/>
      <c r="W48" s="34">
        <v>2</v>
      </c>
      <c r="X48" s="34">
        <f>$W48</f>
        <v>2</v>
      </c>
      <c r="Y48" s="34">
        <f t="shared" si="8"/>
        <v>2</v>
      </c>
      <c r="Z48" s="34">
        <f t="shared" si="8"/>
        <v>2</v>
      </c>
      <c r="AA48" s="34">
        <f t="shared" si="8"/>
        <v>2</v>
      </c>
      <c r="AB48" s="34">
        <f t="shared" si="8"/>
        <v>2</v>
      </c>
      <c r="AC48" s="34">
        <f t="shared" si="8"/>
        <v>2</v>
      </c>
      <c r="AD48" s="34">
        <f t="shared" si="8"/>
        <v>2</v>
      </c>
      <c r="AE48" s="34">
        <f t="shared" si="8"/>
        <v>2</v>
      </c>
      <c r="AF48" s="34">
        <f t="shared" si="8"/>
        <v>2</v>
      </c>
      <c r="AG48" s="34">
        <f t="shared" si="8"/>
        <v>2</v>
      </c>
      <c r="AH48" s="34">
        <f t="shared" si="8"/>
        <v>2</v>
      </c>
      <c r="AI48" s="34">
        <f t="shared" si="8"/>
        <v>2</v>
      </c>
      <c r="AJ48" s="34">
        <f t="shared" si="8"/>
        <v>2</v>
      </c>
      <c r="AK48" s="34">
        <f t="shared" si="8"/>
        <v>2</v>
      </c>
      <c r="AL48" s="34">
        <f t="shared" si="8"/>
        <v>2</v>
      </c>
      <c r="AM48" s="34">
        <f t="shared" si="8"/>
        <v>2</v>
      </c>
      <c r="AN48" s="34">
        <f t="shared" si="8"/>
        <v>2</v>
      </c>
      <c r="AO48" s="34">
        <f t="shared" si="8"/>
        <v>2</v>
      </c>
      <c r="AP48" s="34">
        <f t="shared" si="8"/>
        <v>2</v>
      </c>
      <c r="AQ48" s="13"/>
      <c r="AR48" s="13"/>
      <c r="AS48" s="13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22"/>
      <c r="BE48" s="22">
        <f t="shared" si="2"/>
        <v>38</v>
      </c>
    </row>
    <row r="49" spans="1:57" s="63" customFormat="1" ht="23.25" customHeight="1" x14ac:dyDescent="0.25">
      <c r="A49" s="37"/>
      <c r="B49" s="37"/>
      <c r="C49" s="8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13"/>
      <c r="U49" s="12"/>
      <c r="V49" s="1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13"/>
      <c r="AR49" s="13"/>
      <c r="AS49" s="13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22"/>
      <c r="BE49" s="22">
        <f t="shared" si="2"/>
        <v>0</v>
      </c>
    </row>
    <row r="50" spans="1:57" s="63" customFormat="1" ht="23.25" customHeight="1" x14ac:dyDescent="0.25">
      <c r="A50" s="36" t="s">
        <v>123</v>
      </c>
      <c r="B50" s="36" t="s">
        <v>102</v>
      </c>
      <c r="C50" s="31" t="s">
        <v>111</v>
      </c>
      <c r="D50" s="34">
        <v>2</v>
      </c>
      <c r="E50" s="34">
        <f>$D50</f>
        <v>2</v>
      </c>
      <c r="F50" s="34">
        <f t="shared" ref="F50:S50" si="12">$D50</f>
        <v>2</v>
      </c>
      <c r="G50" s="34">
        <f t="shared" si="12"/>
        <v>2</v>
      </c>
      <c r="H50" s="34">
        <f t="shared" si="12"/>
        <v>2</v>
      </c>
      <c r="I50" s="34">
        <f t="shared" si="12"/>
        <v>2</v>
      </c>
      <c r="J50" s="34">
        <f t="shared" si="12"/>
        <v>2</v>
      </c>
      <c r="K50" s="34">
        <f t="shared" si="12"/>
        <v>2</v>
      </c>
      <c r="L50" s="34">
        <f t="shared" si="12"/>
        <v>2</v>
      </c>
      <c r="M50" s="34">
        <f t="shared" si="12"/>
        <v>2</v>
      </c>
      <c r="N50" s="34">
        <f t="shared" si="12"/>
        <v>2</v>
      </c>
      <c r="O50" s="34">
        <f t="shared" si="12"/>
        <v>2</v>
      </c>
      <c r="P50" s="34">
        <f t="shared" si="12"/>
        <v>2</v>
      </c>
      <c r="Q50" s="34">
        <f t="shared" si="12"/>
        <v>2</v>
      </c>
      <c r="R50" s="34">
        <f t="shared" si="12"/>
        <v>2</v>
      </c>
      <c r="S50" s="34">
        <f t="shared" si="12"/>
        <v>2</v>
      </c>
      <c r="T50" s="13"/>
      <c r="U50" s="12"/>
      <c r="V50" s="12"/>
      <c r="W50" s="34">
        <v>2</v>
      </c>
      <c r="X50" s="34">
        <f>$W50</f>
        <v>2</v>
      </c>
      <c r="Y50" s="34">
        <f t="shared" si="8"/>
        <v>2</v>
      </c>
      <c r="Z50" s="34">
        <f t="shared" si="8"/>
        <v>2</v>
      </c>
      <c r="AA50" s="34">
        <f t="shared" si="8"/>
        <v>2</v>
      </c>
      <c r="AB50" s="34">
        <f t="shared" si="8"/>
        <v>2</v>
      </c>
      <c r="AC50" s="34">
        <f t="shared" si="8"/>
        <v>2</v>
      </c>
      <c r="AD50" s="34">
        <f t="shared" si="8"/>
        <v>2</v>
      </c>
      <c r="AE50" s="34">
        <f t="shared" si="8"/>
        <v>2</v>
      </c>
      <c r="AF50" s="34">
        <f t="shared" si="8"/>
        <v>2</v>
      </c>
      <c r="AG50" s="34">
        <f t="shared" si="8"/>
        <v>2</v>
      </c>
      <c r="AH50" s="34">
        <f t="shared" si="8"/>
        <v>2</v>
      </c>
      <c r="AI50" s="34">
        <f t="shared" si="8"/>
        <v>2</v>
      </c>
      <c r="AJ50" s="34">
        <f t="shared" si="8"/>
        <v>2</v>
      </c>
      <c r="AK50" s="34">
        <f t="shared" si="8"/>
        <v>2</v>
      </c>
      <c r="AL50" s="34">
        <f t="shared" si="8"/>
        <v>2</v>
      </c>
      <c r="AM50" s="34">
        <f t="shared" si="8"/>
        <v>2</v>
      </c>
      <c r="AN50" s="34">
        <f t="shared" si="8"/>
        <v>2</v>
      </c>
      <c r="AO50" s="34">
        <f t="shared" si="8"/>
        <v>2</v>
      </c>
      <c r="AP50" s="34">
        <f t="shared" si="8"/>
        <v>2</v>
      </c>
      <c r="AQ50" s="13"/>
      <c r="AR50" s="13"/>
      <c r="AS50" s="13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22"/>
      <c r="BE50" s="22">
        <f t="shared" si="2"/>
        <v>38</v>
      </c>
    </row>
    <row r="51" spans="1:57" s="63" customFormat="1" ht="23.25" customHeight="1" x14ac:dyDescent="0.25">
      <c r="A51" s="37"/>
      <c r="B51" s="37"/>
      <c r="C51" s="8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3"/>
      <c r="U51" s="12"/>
      <c r="V51" s="1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13"/>
      <c r="AR51" s="13"/>
      <c r="AS51" s="13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22"/>
      <c r="BE51" s="22">
        <f t="shared" si="2"/>
        <v>0</v>
      </c>
    </row>
    <row r="52" spans="1:57" s="63" customFormat="1" ht="23.25" customHeight="1" x14ac:dyDescent="0.25">
      <c r="A52" s="48" t="s">
        <v>124</v>
      </c>
      <c r="B52" s="48" t="s">
        <v>125</v>
      </c>
      <c r="C52" s="30" t="s">
        <v>111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13"/>
      <c r="U52" s="12"/>
      <c r="V52" s="12"/>
      <c r="W52" s="33">
        <f>SUM(W54,W56)</f>
        <v>4</v>
      </c>
      <c r="X52" s="33">
        <f>$W52</f>
        <v>4</v>
      </c>
      <c r="Y52" s="33">
        <f t="shared" ref="Y52:AA64" si="13">$W52</f>
        <v>4</v>
      </c>
      <c r="Z52" s="33">
        <f t="shared" si="13"/>
        <v>4</v>
      </c>
      <c r="AA52" s="33">
        <f t="shared" si="13"/>
        <v>4</v>
      </c>
      <c r="AB52" s="33">
        <f t="shared" ref="AB52:AP64" si="14">$W52</f>
        <v>4</v>
      </c>
      <c r="AC52" s="33">
        <f t="shared" si="14"/>
        <v>4</v>
      </c>
      <c r="AD52" s="33">
        <f t="shared" si="14"/>
        <v>4</v>
      </c>
      <c r="AE52" s="33">
        <f t="shared" si="14"/>
        <v>4</v>
      </c>
      <c r="AF52" s="33">
        <f t="shared" si="14"/>
        <v>4</v>
      </c>
      <c r="AG52" s="33">
        <f t="shared" si="14"/>
        <v>4</v>
      </c>
      <c r="AH52" s="33">
        <f t="shared" si="14"/>
        <v>4</v>
      </c>
      <c r="AI52" s="33">
        <f t="shared" si="14"/>
        <v>4</v>
      </c>
      <c r="AJ52" s="33">
        <f t="shared" si="14"/>
        <v>4</v>
      </c>
      <c r="AK52" s="33">
        <f t="shared" si="14"/>
        <v>4</v>
      </c>
      <c r="AL52" s="33">
        <f t="shared" si="14"/>
        <v>4</v>
      </c>
      <c r="AM52" s="33">
        <f t="shared" si="14"/>
        <v>4</v>
      </c>
      <c r="AN52" s="33">
        <f t="shared" si="14"/>
        <v>4</v>
      </c>
      <c r="AO52" s="33">
        <f t="shared" si="14"/>
        <v>4</v>
      </c>
      <c r="AP52" s="33">
        <f t="shared" si="14"/>
        <v>4</v>
      </c>
      <c r="AQ52" s="13"/>
      <c r="AR52" s="13"/>
      <c r="AS52" s="13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22"/>
      <c r="BE52" s="22">
        <f t="shared" si="2"/>
        <v>76</v>
      </c>
    </row>
    <row r="53" spans="1:57" s="63" customFormat="1" ht="23.25" customHeight="1" x14ac:dyDescent="0.25">
      <c r="A53" s="47"/>
      <c r="B53" s="49"/>
      <c r="C53" s="30" t="s">
        <v>112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13"/>
      <c r="U53" s="12"/>
      <c r="V53" s="12"/>
      <c r="W53" s="33">
        <f>SUM(W55,W57)</f>
        <v>1</v>
      </c>
      <c r="X53" s="33">
        <f>$W53</f>
        <v>1</v>
      </c>
      <c r="Y53" s="33">
        <f t="shared" si="13"/>
        <v>1</v>
      </c>
      <c r="Z53" s="33">
        <f t="shared" si="13"/>
        <v>1</v>
      </c>
      <c r="AA53" s="33">
        <f t="shared" si="13"/>
        <v>1</v>
      </c>
      <c r="AB53" s="33">
        <f t="shared" si="14"/>
        <v>1</v>
      </c>
      <c r="AC53" s="33">
        <f t="shared" si="14"/>
        <v>1</v>
      </c>
      <c r="AD53" s="33">
        <f t="shared" si="14"/>
        <v>1</v>
      </c>
      <c r="AE53" s="33">
        <f t="shared" si="14"/>
        <v>1</v>
      </c>
      <c r="AF53" s="33">
        <f t="shared" si="14"/>
        <v>1</v>
      </c>
      <c r="AG53" s="33">
        <f t="shared" si="14"/>
        <v>1</v>
      </c>
      <c r="AH53" s="33">
        <f t="shared" si="14"/>
        <v>1</v>
      </c>
      <c r="AI53" s="33">
        <f t="shared" si="14"/>
        <v>1</v>
      </c>
      <c r="AJ53" s="33">
        <f t="shared" si="14"/>
        <v>1</v>
      </c>
      <c r="AK53" s="33">
        <f t="shared" si="14"/>
        <v>1</v>
      </c>
      <c r="AL53" s="33">
        <f t="shared" si="14"/>
        <v>1</v>
      </c>
      <c r="AM53" s="33">
        <f t="shared" si="14"/>
        <v>1</v>
      </c>
      <c r="AN53" s="33">
        <f t="shared" si="14"/>
        <v>1</v>
      </c>
      <c r="AO53" s="33">
        <f t="shared" si="14"/>
        <v>1</v>
      </c>
      <c r="AP53" s="33">
        <f t="shared" si="14"/>
        <v>1</v>
      </c>
      <c r="AQ53" s="13"/>
      <c r="AR53" s="13"/>
      <c r="AS53" s="13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22"/>
      <c r="BE53" s="22">
        <f t="shared" si="2"/>
        <v>19</v>
      </c>
    </row>
    <row r="54" spans="1:57" s="63" customFormat="1" ht="22.5" customHeight="1" x14ac:dyDescent="0.25">
      <c r="A54" s="36" t="s">
        <v>126</v>
      </c>
      <c r="B54" s="66" t="s">
        <v>127</v>
      </c>
      <c r="C54" s="31" t="s">
        <v>111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3"/>
      <c r="U54" s="12"/>
      <c r="V54" s="12"/>
      <c r="W54" s="34">
        <v>2</v>
      </c>
      <c r="X54" s="34">
        <f>$W54</f>
        <v>2</v>
      </c>
      <c r="Y54" s="34">
        <f t="shared" si="13"/>
        <v>2</v>
      </c>
      <c r="Z54" s="34">
        <f t="shared" si="13"/>
        <v>2</v>
      </c>
      <c r="AA54" s="34">
        <f t="shared" si="13"/>
        <v>2</v>
      </c>
      <c r="AB54" s="34">
        <f t="shared" si="14"/>
        <v>2</v>
      </c>
      <c r="AC54" s="34">
        <f t="shared" si="14"/>
        <v>2</v>
      </c>
      <c r="AD54" s="34">
        <f t="shared" si="14"/>
        <v>2</v>
      </c>
      <c r="AE54" s="34">
        <f t="shared" si="14"/>
        <v>2</v>
      </c>
      <c r="AF54" s="34">
        <f t="shared" si="14"/>
        <v>2</v>
      </c>
      <c r="AG54" s="34">
        <f t="shared" si="14"/>
        <v>2</v>
      </c>
      <c r="AH54" s="34">
        <f t="shared" si="14"/>
        <v>2</v>
      </c>
      <c r="AI54" s="34">
        <f t="shared" si="14"/>
        <v>2</v>
      </c>
      <c r="AJ54" s="34">
        <f t="shared" si="14"/>
        <v>2</v>
      </c>
      <c r="AK54" s="34">
        <f t="shared" si="14"/>
        <v>2</v>
      </c>
      <c r="AL54" s="34">
        <f t="shared" si="14"/>
        <v>2</v>
      </c>
      <c r="AM54" s="34">
        <f t="shared" si="14"/>
        <v>2</v>
      </c>
      <c r="AN54" s="34">
        <f t="shared" si="14"/>
        <v>2</v>
      </c>
      <c r="AO54" s="34">
        <f t="shared" si="14"/>
        <v>2</v>
      </c>
      <c r="AP54" s="34">
        <f t="shared" si="14"/>
        <v>2</v>
      </c>
      <c r="AQ54" s="13"/>
      <c r="AR54" s="13"/>
      <c r="AS54" s="13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22"/>
      <c r="BE54" s="22">
        <f t="shared" si="2"/>
        <v>38</v>
      </c>
    </row>
    <row r="55" spans="1:57" s="63" customFormat="1" ht="23.25" customHeight="1" x14ac:dyDescent="0.25">
      <c r="A55" s="37"/>
      <c r="B55" s="67"/>
      <c r="C55" s="32" t="s">
        <v>112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3"/>
      <c r="U55" s="12"/>
      <c r="V55" s="12"/>
      <c r="W55" s="35">
        <v>0.5</v>
      </c>
      <c r="X55" s="35">
        <f>$W55</f>
        <v>0.5</v>
      </c>
      <c r="Y55" s="35">
        <f t="shared" si="13"/>
        <v>0.5</v>
      </c>
      <c r="Z55" s="35">
        <f t="shared" si="13"/>
        <v>0.5</v>
      </c>
      <c r="AA55" s="35">
        <f t="shared" si="13"/>
        <v>0.5</v>
      </c>
      <c r="AB55" s="35">
        <f t="shared" si="14"/>
        <v>0.5</v>
      </c>
      <c r="AC55" s="35">
        <f t="shared" si="14"/>
        <v>0.5</v>
      </c>
      <c r="AD55" s="35">
        <f t="shared" si="14"/>
        <v>0.5</v>
      </c>
      <c r="AE55" s="35">
        <f t="shared" si="14"/>
        <v>0.5</v>
      </c>
      <c r="AF55" s="35">
        <f t="shared" si="14"/>
        <v>0.5</v>
      </c>
      <c r="AG55" s="35">
        <f t="shared" si="14"/>
        <v>0.5</v>
      </c>
      <c r="AH55" s="35">
        <f t="shared" si="14"/>
        <v>0.5</v>
      </c>
      <c r="AI55" s="35">
        <f t="shared" si="14"/>
        <v>0.5</v>
      </c>
      <c r="AJ55" s="35">
        <f t="shared" si="14"/>
        <v>0.5</v>
      </c>
      <c r="AK55" s="35">
        <f t="shared" si="14"/>
        <v>0.5</v>
      </c>
      <c r="AL55" s="35">
        <f t="shared" si="14"/>
        <v>0.5</v>
      </c>
      <c r="AM55" s="35">
        <f t="shared" si="14"/>
        <v>0.5</v>
      </c>
      <c r="AN55" s="35">
        <f t="shared" si="14"/>
        <v>0.5</v>
      </c>
      <c r="AO55" s="35">
        <f t="shared" si="14"/>
        <v>0.5</v>
      </c>
      <c r="AP55" s="35">
        <f t="shared" si="14"/>
        <v>0.5</v>
      </c>
      <c r="AQ55" s="13"/>
      <c r="AR55" s="13"/>
      <c r="A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22"/>
      <c r="BE55" s="22">
        <f t="shared" si="2"/>
        <v>9.5</v>
      </c>
    </row>
    <row r="56" spans="1:57" s="63" customFormat="1" ht="33" customHeight="1" x14ac:dyDescent="0.25">
      <c r="A56" s="36" t="e">
        <f>#REF!</f>
        <v>#REF!</v>
      </c>
      <c r="B56" s="66" t="s">
        <v>158</v>
      </c>
      <c r="C56" s="31" t="s">
        <v>111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3"/>
      <c r="U56" s="12"/>
      <c r="V56" s="12"/>
      <c r="W56" s="34">
        <v>2</v>
      </c>
      <c r="X56" s="34">
        <f>$W56</f>
        <v>2</v>
      </c>
      <c r="Y56" s="34">
        <f t="shared" si="13"/>
        <v>2</v>
      </c>
      <c r="Z56" s="34">
        <f t="shared" si="13"/>
        <v>2</v>
      </c>
      <c r="AA56" s="34">
        <f t="shared" si="13"/>
        <v>2</v>
      </c>
      <c r="AB56" s="34">
        <f t="shared" si="14"/>
        <v>2</v>
      </c>
      <c r="AC56" s="34">
        <f t="shared" si="14"/>
        <v>2</v>
      </c>
      <c r="AD56" s="34">
        <f t="shared" si="14"/>
        <v>2</v>
      </c>
      <c r="AE56" s="34">
        <f t="shared" si="14"/>
        <v>2</v>
      </c>
      <c r="AF56" s="34">
        <f t="shared" si="14"/>
        <v>2</v>
      </c>
      <c r="AG56" s="34">
        <f t="shared" si="14"/>
        <v>2</v>
      </c>
      <c r="AH56" s="34">
        <f t="shared" si="14"/>
        <v>2</v>
      </c>
      <c r="AI56" s="34">
        <f t="shared" si="14"/>
        <v>2</v>
      </c>
      <c r="AJ56" s="34">
        <f t="shared" si="14"/>
        <v>2</v>
      </c>
      <c r="AK56" s="34">
        <f t="shared" si="14"/>
        <v>2</v>
      </c>
      <c r="AL56" s="34">
        <f t="shared" si="14"/>
        <v>2</v>
      </c>
      <c r="AM56" s="34">
        <f t="shared" si="14"/>
        <v>2</v>
      </c>
      <c r="AN56" s="34">
        <f t="shared" si="14"/>
        <v>2</v>
      </c>
      <c r="AO56" s="34">
        <f t="shared" si="14"/>
        <v>2</v>
      </c>
      <c r="AP56" s="34">
        <f t="shared" si="14"/>
        <v>2</v>
      </c>
      <c r="AQ56" s="13"/>
      <c r="AR56" s="13"/>
      <c r="AS56" s="13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22"/>
      <c r="BE56" s="22">
        <f t="shared" si="2"/>
        <v>38</v>
      </c>
    </row>
    <row r="57" spans="1:57" s="63" customFormat="1" ht="33.75" customHeight="1" x14ac:dyDescent="0.25">
      <c r="A57" s="37"/>
      <c r="B57" s="67"/>
      <c r="C57" s="32" t="s">
        <v>112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3"/>
      <c r="U57" s="12"/>
      <c r="V57" s="12"/>
      <c r="W57" s="35">
        <v>0.5</v>
      </c>
      <c r="X57" s="35">
        <f>$W57</f>
        <v>0.5</v>
      </c>
      <c r="Y57" s="35">
        <f t="shared" si="13"/>
        <v>0.5</v>
      </c>
      <c r="Z57" s="35">
        <f t="shared" si="13"/>
        <v>0.5</v>
      </c>
      <c r="AA57" s="35">
        <f t="shared" si="13"/>
        <v>0.5</v>
      </c>
      <c r="AB57" s="35">
        <f t="shared" si="14"/>
        <v>0.5</v>
      </c>
      <c r="AC57" s="35">
        <f t="shared" si="14"/>
        <v>0.5</v>
      </c>
      <c r="AD57" s="35">
        <f t="shared" si="14"/>
        <v>0.5</v>
      </c>
      <c r="AE57" s="35">
        <f t="shared" si="14"/>
        <v>0.5</v>
      </c>
      <c r="AF57" s="35">
        <f t="shared" si="14"/>
        <v>0.5</v>
      </c>
      <c r="AG57" s="35">
        <f t="shared" si="14"/>
        <v>0.5</v>
      </c>
      <c r="AH57" s="35">
        <f t="shared" si="14"/>
        <v>0.5</v>
      </c>
      <c r="AI57" s="35">
        <f t="shared" si="14"/>
        <v>0.5</v>
      </c>
      <c r="AJ57" s="35">
        <f t="shared" si="14"/>
        <v>0.5</v>
      </c>
      <c r="AK57" s="35">
        <f t="shared" si="14"/>
        <v>0.5</v>
      </c>
      <c r="AL57" s="35">
        <f t="shared" si="14"/>
        <v>0.5</v>
      </c>
      <c r="AM57" s="35">
        <f t="shared" si="14"/>
        <v>0.5</v>
      </c>
      <c r="AN57" s="35">
        <f t="shared" si="14"/>
        <v>0.5</v>
      </c>
      <c r="AO57" s="35">
        <f t="shared" si="14"/>
        <v>0.5</v>
      </c>
      <c r="AP57" s="35">
        <f t="shared" si="14"/>
        <v>0.5</v>
      </c>
      <c r="AQ57" s="13"/>
      <c r="AR57" s="13"/>
      <c r="AS57" s="13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22"/>
      <c r="BE57" s="22">
        <f t="shared" si="2"/>
        <v>9.5</v>
      </c>
    </row>
    <row r="58" spans="1:57" s="63" customFormat="1" ht="23.25" customHeight="1" x14ac:dyDescent="0.25">
      <c r="A58" s="48"/>
      <c r="B58" s="48" t="s">
        <v>105</v>
      </c>
      <c r="C58" s="30" t="s">
        <v>111</v>
      </c>
      <c r="D58" s="33">
        <f>SUM(D60,D62)</f>
        <v>7</v>
      </c>
      <c r="E58" s="33">
        <f>$D58</f>
        <v>7</v>
      </c>
      <c r="F58" s="33">
        <f t="shared" ref="F58:S60" si="15">$D58</f>
        <v>7</v>
      </c>
      <c r="G58" s="33">
        <f t="shared" si="15"/>
        <v>7</v>
      </c>
      <c r="H58" s="33">
        <f t="shared" si="15"/>
        <v>7</v>
      </c>
      <c r="I58" s="33">
        <f t="shared" si="15"/>
        <v>7</v>
      </c>
      <c r="J58" s="33">
        <f t="shared" si="15"/>
        <v>7</v>
      </c>
      <c r="K58" s="33">
        <f t="shared" si="15"/>
        <v>7</v>
      </c>
      <c r="L58" s="33">
        <f t="shared" si="15"/>
        <v>7</v>
      </c>
      <c r="M58" s="33">
        <f t="shared" si="15"/>
        <v>7</v>
      </c>
      <c r="N58" s="33">
        <f t="shared" si="15"/>
        <v>7</v>
      </c>
      <c r="O58" s="33">
        <f t="shared" si="15"/>
        <v>7</v>
      </c>
      <c r="P58" s="33">
        <f t="shared" si="15"/>
        <v>7</v>
      </c>
      <c r="Q58" s="33">
        <f t="shared" si="15"/>
        <v>7</v>
      </c>
      <c r="R58" s="33">
        <f t="shared" si="15"/>
        <v>7</v>
      </c>
      <c r="S58" s="33">
        <f t="shared" si="15"/>
        <v>7</v>
      </c>
      <c r="T58" s="13"/>
      <c r="U58" s="12"/>
      <c r="V58" s="12"/>
      <c r="W58" s="33">
        <f>SUM(W60,W62)</f>
        <v>7</v>
      </c>
      <c r="X58" s="33">
        <f>$W58</f>
        <v>7</v>
      </c>
      <c r="Y58" s="33">
        <f t="shared" si="13"/>
        <v>7</v>
      </c>
      <c r="Z58" s="33">
        <f t="shared" si="13"/>
        <v>7</v>
      </c>
      <c r="AA58" s="33">
        <f t="shared" si="13"/>
        <v>7</v>
      </c>
      <c r="AB58" s="33">
        <f t="shared" si="14"/>
        <v>7</v>
      </c>
      <c r="AC58" s="33">
        <f t="shared" si="14"/>
        <v>7</v>
      </c>
      <c r="AD58" s="33">
        <f t="shared" si="14"/>
        <v>7</v>
      </c>
      <c r="AE58" s="33">
        <f t="shared" si="14"/>
        <v>7</v>
      </c>
      <c r="AF58" s="33">
        <f t="shared" si="14"/>
        <v>7</v>
      </c>
      <c r="AG58" s="33">
        <f t="shared" si="14"/>
        <v>7</v>
      </c>
      <c r="AH58" s="33">
        <f t="shared" si="14"/>
        <v>7</v>
      </c>
      <c r="AI58" s="33">
        <f t="shared" si="14"/>
        <v>7</v>
      </c>
      <c r="AJ58" s="33">
        <f t="shared" si="14"/>
        <v>7</v>
      </c>
      <c r="AK58" s="33">
        <f t="shared" si="14"/>
        <v>7</v>
      </c>
      <c r="AL58" s="33">
        <f t="shared" si="14"/>
        <v>7</v>
      </c>
      <c r="AM58" s="33">
        <f t="shared" si="14"/>
        <v>7</v>
      </c>
      <c r="AN58" s="33">
        <f t="shared" si="14"/>
        <v>7</v>
      </c>
      <c r="AO58" s="33">
        <f t="shared" si="14"/>
        <v>7</v>
      </c>
      <c r="AP58" s="33">
        <f t="shared" si="14"/>
        <v>7</v>
      </c>
      <c r="AQ58" s="13"/>
      <c r="AR58" s="13"/>
      <c r="AS58" s="13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22"/>
      <c r="BE58" s="22">
        <f t="shared" si="2"/>
        <v>133</v>
      </c>
    </row>
    <row r="59" spans="1:57" s="63" customFormat="1" ht="23.25" customHeight="1" x14ac:dyDescent="0.25">
      <c r="A59" s="49"/>
      <c r="B59" s="49"/>
      <c r="C59" s="30" t="s">
        <v>112</v>
      </c>
      <c r="D59" s="33">
        <f>D63</f>
        <v>4</v>
      </c>
      <c r="E59" s="33">
        <f>$D59</f>
        <v>4</v>
      </c>
      <c r="F59" s="33">
        <f t="shared" si="15"/>
        <v>4</v>
      </c>
      <c r="G59" s="33">
        <f t="shared" si="15"/>
        <v>4</v>
      </c>
      <c r="H59" s="33">
        <f t="shared" si="15"/>
        <v>4</v>
      </c>
      <c r="I59" s="33">
        <f t="shared" si="15"/>
        <v>4</v>
      </c>
      <c r="J59" s="33">
        <f t="shared" si="15"/>
        <v>4</v>
      </c>
      <c r="K59" s="33">
        <f t="shared" si="15"/>
        <v>4</v>
      </c>
      <c r="L59" s="33">
        <f t="shared" si="15"/>
        <v>4</v>
      </c>
      <c r="M59" s="33">
        <f t="shared" si="15"/>
        <v>4</v>
      </c>
      <c r="N59" s="33">
        <f t="shared" si="15"/>
        <v>4</v>
      </c>
      <c r="O59" s="33">
        <f t="shared" si="15"/>
        <v>4</v>
      </c>
      <c r="P59" s="33">
        <f t="shared" si="15"/>
        <v>4</v>
      </c>
      <c r="Q59" s="33">
        <f t="shared" si="15"/>
        <v>4</v>
      </c>
      <c r="R59" s="33">
        <f t="shared" si="15"/>
        <v>4</v>
      </c>
      <c r="S59" s="33">
        <f t="shared" si="15"/>
        <v>4</v>
      </c>
      <c r="T59" s="13"/>
      <c r="U59" s="12"/>
      <c r="V59" s="12"/>
      <c r="W59" s="33">
        <f>W63</f>
        <v>1</v>
      </c>
      <c r="X59" s="33">
        <f>$W59</f>
        <v>1</v>
      </c>
      <c r="Y59" s="33">
        <f t="shared" si="13"/>
        <v>1</v>
      </c>
      <c r="Z59" s="33">
        <f t="shared" si="13"/>
        <v>1</v>
      </c>
      <c r="AA59" s="33">
        <f t="shared" si="13"/>
        <v>1</v>
      </c>
      <c r="AB59" s="33">
        <f t="shared" si="14"/>
        <v>1</v>
      </c>
      <c r="AC59" s="33">
        <f t="shared" si="14"/>
        <v>1</v>
      </c>
      <c r="AD59" s="33">
        <f t="shared" si="14"/>
        <v>1</v>
      </c>
      <c r="AE59" s="33">
        <f t="shared" si="14"/>
        <v>1</v>
      </c>
      <c r="AF59" s="33">
        <f t="shared" si="14"/>
        <v>1</v>
      </c>
      <c r="AG59" s="33">
        <f t="shared" si="14"/>
        <v>1</v>
      </c>
      <c r="AH59" s="33">
        <f t="shared" si="14"/>
        <v>1</v>
      </c>
      <c r="AI59" s="33">
        <f t="shared" si="14"/>
        <v>1</v>
      </c>
      <c r="AJ59" s="33">
        <f t="shared" si="14"/>
        <v>1</v>
      </c>
      <c r="AK59" s="33">
        <f t="shared" si="14"/>
        <v>1</v>
      </c>
      <c r="AL59" s="33">
        <f t="shared" si="14"/>
        <v>1</v>
      </c>
      <c r="AM59" s="33">
        <f t="shared" si="14"/>
        <v>1</v>
      </c>
      <c r="AN59" s="33">
        <f t="shared" si="14"/>
        <v>1</v>
      </c>
      <c r="AO59" s="33">
        <f t="shared" si="14"/>
        <v>1</v>
      </c>
      <c r="AP59" s="33">
        <f t="shared" si="14"/>
        <v>1</v>
      </c>
      <c r="AQ59" s="13"/>
      <c r="AR59" s="13"/>
      <c r="AS59" s="13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22"/>
      <c r="BE59" s="22">
        <f t="shared" si="2"/>
        <v>19</v>
      </c>
    </row>
    <row r="60" spans="1:57" s="63" customFormat="1" ht="23.25" customHeight="1" x14ac:dyDescent="0.25">
      <c r="A60" s="36" t="s">
        <v>139</v>
      </c>
      <c r="B60" s="36" t="s">
        <v>98</v>
      </c>
      <c r="C60" s="31" t="s">
        <v>111</v>
      </c>
      <c r="D60" s="34">
        <v>4</v>
      </c>
      <c r="E60" s="34">
        <f>$D60</f>
        <v>4</v>
      </c>
      <c r="F60" s="34">
        <f t="shared" si="15"/>
        <v>4</v>
      </c>
      <c r="G60" s="34">
        <f t="shared" si="15"/>
        <v>4</v>
      </c>
      <c r="H60" s="34">
        <f t="shared" si="15"/>
        <v>4</v>
      </c>
      <c r="I60" s="34">
        <f t="shared" si="15"/>
        <v>4</v>
      </c>
      <c r="J60" s="34">
        <f t="shared" si="15"/>
        <v>4</v>
      </c>
      <c r="K60" s="34">
        <f t="shared" si="15"/>
        <v>4</v>
      </c>
      <c r="L60" s="34">
        <f t="shared" si="15"/>
        <v>4</v>
      </c>
      <c r="M60" s="34">
        <f t="shared" si="15"/>
        <v>4</v>
      </c>
      <c r="N60" s="34">
        <f t="shared" si="15"/>
        <v>4</v>
      </c>
      <c r="O60" s="34">
        <f t="shared" si="15"/>
        <v>4</v>
      </c>
      <c r="P60" s="34">
        <f t="shared" si="15"/>
        <v>4</v>
      </c>
      <c r="Q60" s="34">
        <f t="shared" si="15"/>
        <v>4</v>
      </c>
      <c r="R60" s="34">
        <f t="shared" si="15"/>
        <v>4</v>
      </c>
      <c r="S60" s="34">
        <f t="shared" si="15"/>
        <v>4</v>
      </c>
      <c r="T60" s="13"/>
      <c r="U60" s="12"/>
      <c r="V60" s="12"/>
      <c r="W60" s="34">
        <v>4</v>
      </c>
      <c r="X60" s="34">
        <f>$W60</f>
        <v>4</v>
      </c>
      <c r="Y60" s="34">
        <f t="shared" si="13"/>
        <v>4</v>
      </c>
      <c r="Z60" s="34">
        <f t="shared" si="13"/>
        <v>4</v>
      </c>
      <c r="AA60" s="34">
        <f t="shared" si="13"/>
        <v>4</v>
      </c>
      <c r="AB60" s="34">
        <f t="shared" si="14"/>
        <v>4</v>
      </c>
      <c r="AC60" s="34">
        <f t="shared" si="14"/>
        <v>4</v>
      </c>
      <c r="AD60" s="34">
        <f t="shared" si="14"/>
        <v>4</v>
      </c>
      <c r="AE60" s="34">
        <f t="shared" si="14"/>
        <v>4</v>
      </c>
      <c r="AF60" s="34">
        <f t="shared" si="14"/>
        <v>4</v>
      </c>
      <c r="AG60" s="34">
        <f t="shared" si="14"/>
        <v>4</v>
      </c>
      <c r="AH60" s="34">
        <f t="shared" si="14"/>
        <v>4</v>
      </c>
      <c r="AI60" s="34">
        <f t="shared" si="14"/>
        <v>4</v>
      </c>
      <c r="AJ60" s="34">
        <f t="shared" si="14"/>
        <v>4</v>
      </c>
      <c r="AK60" s="34">
        <f t="shared" si="14"/>
        <v>4</v>
      </c>
      <c r="AL60" s="34">
        <f t="shared" si="14"/>
        <v>4</v>
      </c>
      <c r="AM60" s="34">
        <f t="shared" si="14"/>
        <v>4</v>
      </c>
      <c r="AN60" s="34">
        <f t="shared" si="14"/>
        <v>4</v>
      </c>
      <c r="AO60" s="34">
        <f t="shared" si="14"/>
        <v>4</v>
      </c>
      <c r="AP60" s="34">
        <f t="shared" si="14"/>
        <v>4</v>
      </c>
      <c r="AQ60" s="13"/>
      <c r="AR60" s="13"/>
      <c r="AS60" s="13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22"/>
      <c r="BE60" s="22">
        <f t="shared" si="2"/>
        <v>76</v>
      </c>
    </row>
    <row r="61" spans="1:57" s="63" customFormat="1" ht="23.25" customHeight="1" x14ac:dyDescent="0.25">
      <c r="A61" s="37"/>
      <c r="B61" s="37"/>
      <c r="C61" s="68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13"/>
      <c r="U61" s="12"/>
      <c r="V61" s="12"/>
      <c r="W61" s="69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13"/>
      <c r="AR61" s="13"/>
      <c r="AS61" s="13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22"/>
      <c r="BE61" s="22">
        <f t="shared" si="2"/>
        <v>0</v>
      </c>
    </row>
    <row r="62" spans="1:57" s="63" customFormat="1" ht="23.25" customHeight="1" x14ac:dyDescent="0.25">
      <c r="A62" s="36" t="s">
        <v>128</v>
      </c>
      <c r="B62" s="36" t="s">
        <v>129</v>
      </c>
      <c r="C62" s="31" t="s">
        <v>111</v>
      </c>
      <c r="D62" s="34">
        <v>3</v>
      </c>
      <c r="E62" s="34">
        <f>$D62</f>
        <v>3</v>
      </c>
      <c r="F62" s="34">
        <f t="shared" ref="F62:S64" si="16">$D62</f>
        <v>3</v>
      </c>
      <c r="G62" s="34">
        <f t="shared" si="16"/>
        <v>3</v>
      </c>
      <c r="H62" s="34">
        <f t="shared" si="16"/>
        <v>3</v>
      </c>
      <c r="I62" s="34">
        <f t="shared" si="16"/>
        <v>3</v>
      </c>
      <c r="J62" s="34">
        <f t="shared" si="16"/>
        <v>3</v>
      </c>
      <c r="K62" s="34">
        <f t="shared" si="16"/>
        <v>3</v>
      </c>
      <c r="L62" s="34">
        <f t="shared" si="16"/>
        <v>3</v>
      </c>
      <c r="M62" s="34">
        <f t="shared" si="16"/>
        <v>3</v>
      </c>
      <c r="N62" s="34">
        <f t="shared" si="16"/>
        <v>3</v>
      </c>
      <c r="O62" s="34">
        <f t="shared" si="16"/>
        <v>3</v>
      </c>
      <c r="P62" s="34">
        <f t="shared" si="16"/>
        <v>3</v>
      </c>
      <c r="Q62" s="34">
        <f t="shared" si="16"/>
        <v>3</v>
      </c>
      <c r="R62" s="34">
        <f t="shared" si="16"/>
        <v>3</v>
      </c>
      <c r="S62" s="34">
        <f t="shared" si="16"/>
        <v>3</v>
      </c>
      <c r="T62" s="13"/>
      <c r="U62" s="12"/>
      <c r="V62" s="12"/>
      <c r="W62" s="34">
        <v>3</v>
      </c>
      <c r="X62" s="34">
        <f>$W62</f>
        <v>3</v>
      </c>
      <c r="Y62" s="34">
        <f t="shared" si="13"/>
        <v>3</v>
      </c>
      <c r="Z62" s="34">
        <f t="shared" si="13"/>
        <v>3</v>
      </c>
      <c r="AA62" s="34">
        <f t="shared" si="13"/>
        <v>3</v>
      </c>
      <c r="AB62" s="34">
        <f t="shared" si="14"/>
        <v>3</v>
      </c>
      <c r="AC62" s="34">
        <f t="shared" si="14"/>
        <v>3</v>
      </c>
      <c r="AD62" s="34">
        <f t="shared" si="14"/>
        <v>3</v>
      </c>
      <c r="AE62" s="34">
        <f t="shared" si="14"/>
        <v>3</v>
      </c>
      <c r="AF62" s="34">
        <f t="shared" si="14"/>
        <v>3</v>
      </c>
      <c r="AG62" s="34">
        <f t="shared" si="14"/>
        <v>3</v>
      </c>
      <c r="AH62" s="34">
        <f t="shared" si="14"/>
        <v>3</v>
      </c>
      <c r="AI62" s="34">
        <f t="shared" si="14"/>
        <v>3</v>
      </c>
      <c r="AJ62" s="34">
        <f t="shared" si="14"/>
        <v>3</v>
      </c>
      <c r="AK62" s="34">
        <f t="shared" si="14"/>
        <v>3</v>
      </c>
      <c r="AL62" s="34">
        <f t="shared" si="14"/>
        <v>3</v>
      </c>
      <c r="AM62" s="34">
        <f t="shared" si="14"/>
        <v>3</v>
      </c>
      <c r="AN62" s="34">
        <f t="shared" si="14"/>
        <v>3</v>
      </c>
      <c r="AO62" s="34">
        <f t="shared" si="14"/>
        <v>3</v>
      </c>
      <c r="AP62" s="34">
        <f t="shared" si="14"/>
        <v>3</v>
      </c>
      <c r="AQ62" s="13"/>
      <c r="AR62" s="13"/>
      <c r="AS62" s="13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22"/>
      <c r="BE62" s="22">
        <f t="shared" si="2"/>
        <v>57</v>
      </c>
    </row>
    <row r="63" spans="1:57" s="63" customFormat="1" ht="23.25" customHeight="1" x14ac:dyDescent="0.25">
      <c r="A63" s="50"/>
      <c r="B63" s="37"/>
      <c r="C63" s="32" t="s">
        <v>112</v>
      </c>
      <c r="D63" s="35">
        <v>4</v>
      </c>
      <c r="E63" s="35">
        <f>$D63</f>
        <v>4</v>
      </c>
      <c r="F63" s="35">
        <f t="shared" si="16"/>
        <v>4</v>
      </c>
      <c r="G63" s="35">
        <f t="shared" si="16"/>
        <v>4</v>
      </c>
      <c r="H63" s="35">
        <f t="shared" si="16"/>
        <v>4</v>
      </c>
      <c r="I63" s="35">
        <f t="shared" si="16"/>
        <v>4</v>
      </c>
      <c r="J63" s="35">
        <f t="shared" si="16"/>
        <v>4</v>
      </c>
      <c r="K63" s="35">
        <f t="shared" si="16"/>
        <v>4</v>
      </c>
      <c r="L63" s="35">
        <f t="shared" si="16"/>
        <v>4</v>
      </c>
      <c r="M63" s="35">
        <f t="shared" si="16"/>
        <v>4</v>
      </c>
      <c r="N63" s="35">
        <f t="shared" si="16"/>
        <v>4</v>
      </c>
      <c r="O63" s="35">
        <f t="shared" si="16"/>
        <v>4</v>
      </c>
      <c r="P63" s="35">
        <f t="shared" si="16"/>
        <v>4</v>
      </c>
      <c r="Q63" s="35">
        <f t="shared" si="16"/>
        <v>4</v>
      </c>
      <c r="R63" s="35">
        <f t="shared" si="16"/>
        <v>4</v>
      </c>
      <c r="S63" s="35">
        <f t="shared" si="16"/>
        <v>4</v>
      </c>
      <c r="T63" s="13"/>
      <c r="U63" s="12"/>
      <c r="V63" s="12"/>
      <c r="W63" s="35">
        <v>1</v>
      </c>
      <c r="X63" s="35">
        <f>$W63</f>
        <v>1</v>
      </c>
      <c r="Y63" s="35">
        <f t="shared" si="13"/>
        <v>1</v>
      </c>
      <c r="Z63" s="35">
        <f t="shared" si="13"/>
        <v>1</v>
      </c>
      <c r="AA63" s="35">
        <f t="shared" si="13"/>
        <v>1</v>
      </c>
      <c r="AB63" s="35">
        <f t="shared" si="14"/>
        <v>1</v>
      </c>
      <c r="AC63" s="35">
        <f t="shared" si="14"/>
        <v>1</v>
      </c>
      <c r="AD63" s="35">
        <f t="shared" si="14"/>
        <v>1</v>
      </c>
      <c r="AE63" s="35">
        <f t="shared" si="14"/>
        <v>1</v>
      </c>
      <c r="AF63" s="35">
        <f t="shared" si="14"/>
        <v>1</v>
      </c>
      <c r="AG63" s="35">
        <f t="shared" si="14"/>
        <v>1</v>
      </c>
      <c r="AH63" s="35">
        <f t="shared" si="14"/>
        <v>1</v>
      </c>
      <c r="AI63" s="35">
        <f t="shared" si="14"/>
        <v>1</v>
      </c>
      <c r="AJ63" s="35">
        <f t="shared" si="14"/>
        <v>1</v>
      </c>
      <c r="AK63" s="35">
        <f t="shared" si="14"/>
        <v>1</v>
      </c>
      <c r="AL63" s="35">
        <f t="shared" si="14"/>
        <v>1</v>
      </c>
      <c r="AM63" s="35">
        <f t="shared" si="14"/>
        <v>1</v>
      </c>
      <c r="AN63" s="35">
        <f t="shared" si="14"/>
        <v>1</v>
      </c>
      <c r="AO63" s="35">
        <f t="shared" si="14"/>
        <v>1</v>
      </c>
      <c r="AP63" s="35">
        <f t="shared" si="14"/>
        <v>1</v>
      </c>
      <c r="AQ63" s="13"/>
      <c r="AR63" s="13"/>
      <c r="AS63" s="13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22"/>
      <c r="BE63" s="22">
        <f t="shared" si="2"/>
        <v>19</v>
      </c>
    </row>
    <row r="64" spans="1:57" s="63" customFormat="1" ht="23.25" customHeight="1" x14ac:dyDescent="0.25">
      <c r="A64" s="48" t="s">
        <v>130</v>
      </c>
      <c r="B64" s="48" t="s">
        <v>131</v>
      </c>
      <c r="C64" s="30" t="s">
        <v>111</v>
      </c>
      <c r="D64" s="33">
        <f>SUM(D66,D68)</f>
        <v>2</v>
      </c>
      <c r="E64" s="33">
        <f>$D64</f>
        <v>2</v>
      </c>
      <c r="F64" s="33">
        <f t="shared" si="16"/>
        <v>2</v>
      </c>
      <c r="G64" s="33">
        <f t="shared" si="16"/>
        <v>2</v>
      </c>
      <c r="H64" s="33">
        <f t="shared" si="16"/>
        <v>2</v>
      </c>
      <c r="I64" s="33">
        <f t="shared" si="16"/>
        <v>2</v>
      </c>
      <c r="J64" s="33">
        <f t="shared" si="16"/>
        <v>2</v>
      </c>
      <c r="K64" s="33">
        <f t="shared" si="16"/>
        <v>2</v>
      </c>
      <c r="L64" s="33">
        <f t="shared" si="16"/>
        <v>2</v>
      </c>
      <c r="M64" s="33">
        <f t="shared" si="16"/>
        <v>2</v>
      </c>
      <c r="N64" s="33">
        <f t="shared" si="16"/>
        <v>2</v>
      </c>
      <c r="O64" s="33">
        <f t="shared" si="16"/>
        <v>2</v>
      </c>
      <c r="P64" s="33">
        <f t="shared" si="16"/>
        <v>2</v>
      </c>
      <c r="Q64" s="33">
        <f t="shared" si="16"/>
        <v>2</v>
      </c>
      <c r="R64" s="33">
        <f t="shared" si="16"/>
        <v>2</v>
      </c>
      <c r="S64" s="33">
        <f t="shared" si="16"/>
        <v>2</v>
      </c>
      <c r="T64" s="13"/>
      <c r="U64" s="12"/>
      <c r="V64" s="12"/>
      <c r="W64" s="33">
        <f>SUM(W66,W68)</f>
        <v>4</v>
      </c>
      <c r="X64" s="33">
        <f>$W64</f>
        <v>4</v>
      </c>
      <c r="Y64" s="33">
        <f t="shared" si="13"/>
        <v>4</v>
      </c>
      <c r="Z64" s="33">
        <f t="shared" si="13"/>
        <v>4</v>
      </c>
      <c r="AA64" s="33">
        <f t="shared" si="13"/>
        <v>4</v>
      </c>
      <c r="AB64" s="33">
        <f t="shared" si="14"/>
        <v>4</v>
      </c>
      <c r="AC64" s="33">
        <f t="shared" si="14"/>
        <v>4</v>
      </c>
      <c r="AD64" s="33">
        <f t="shared" si="14"/>
        <v>4</v>
      </c>
      <c r="AE64" s="33">
        <f t="shared" si="14"/>
        <v>4</v>
      </c>
      <c r="AF64" s="33">
        <f t="shared" si="14"/>
        <v>4</v>
      </c>
      <c r="AG64" s="33">
        <f t="shared" si="14"/>
        <v>4</v>
      </c>
      <c r="AH64" s="33">
        <f t="shared" si="14"/>
        <v>4</v>
      </c>
      <c r="AI64" s="33">
        <f t="shared" si="14"/>
        <v>4</v>
      </c>
      <c r="AJ64" s="33">
        <f t="shared" si="14"/>
        <v>4</v>
      </c>
      <c r="AK64" s="33">
        <f t="shared" si="14"/>
        <v>4</v>
      </c>
      <c r="AL64" s="33">
        <f t="shared" si="14"/>
        <v>4</v>
      </c>
      <c r="AM64" s="33">
        <f t="shared" si="14"/>
        <v>4</v>
      </c>
      <c r="AN64" s="33">
        <f t="shared" si="14"/>
        <v>4</v>
      </c>
      <c r="AO64" s="33">
        <f t="shared" si="14"/>
        <v>4</v>
      </c>
      <c r="AP64" s="33">
        <f t="shared" si="14"/>
        <v>4</v>
      </c>
      <c r="AQ64" s="13"/>
      <c r="AR64" s="13"/>
      <c r="AS64" s="13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22"/>
      <c r="BE64" s="22">
        <f t="shared" si="2"/>
        <v>76</v>
      </c>
    </row>
    <row r="65" spans="1:57" s="63" customFormat="1" ht="23.25" customHeight="1" x14ac:dyDescent="0.25">
      <c r="A65" s="49"/>
      <c r="B65" s="49"/>
      <c r="C65" s="30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13"/>
      <c r="U65" s="12"/>
      <c r="V65" s="12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13"/>
      <c r="AR65" s="13"/>
      <c r="AS65" s="13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22"/>
      <c r="BE65" s="22">
        <f t="shared" si="2"/>
        <v>0</v>
      </c>
    </row>
    <row r="66" spans="1:57" s="63" customFormat="1" ht="23.25" customHeight="1" x14ac:dyDescent="0.25">
      <c r="A66" s="36" t="s">
        <v>138</v>
      </c>
      <c r="B66" s="36" t="s">
        <v>108</v>
      </c>
      <c r="C66" s="31" t="s">
        <v>111</v>
      </c>
      <c r="D66" s="34">
        <v>2</v>
      </c>
      <c r="E66" s="34">
        <f>$D66</f>
        <v>2</v>
      </c>
      <c r="F66" s="34">
        <f t="shared" ref="F66:S66" si="17">$D66</f>
        <v>2</v>
      </c>
      <c r="G66" s="34">
        <f t="shared" si="17"/>
        <v>2</v>
      </c>
      <c r="H66" s="34">
        <f t="shared" si="17"/>
        <v>2</v>
      </c>
      <c r="I66" s="34">
        <f t="shared" si="17"/>
        <v>2</v>
      </c>
      <c r="J66" s="34">
        <f t="shared" si="17"/>
        <v>2</v>
      </c>
      <c r="K66" s="34">
        <f t="shared" si="17"/>
        <v>2</v>
      </c>
      <c r="L66" s="34">
        <f t="shared" si="17"/>
        <v>2</v>
      </c>
      <c r="M66" s="34">
        <f t="shared" si="17"/>
        <v>2</v>
      </c>
      <c r="N66" s="34">
        <f t="shared" si="17"/>
        <v>2</v>
      </c>
      <c r="O66" s="34">
        <f t="shared" si="17"/>
        <v>2</v>
      </c>
      <c r="P66" s="34">
        <f t="shared" si="17"/>
        <v>2</v>
      </c>
      <c r="Q66" s="34">
        <f t="shared" si="17"/>
        <v>2</v>
      </c>
      <c r="R66" s="34">
        <f t="shared" si="17"/>
        <v>2</v>
      </c>
      <c r="S66" s="34">
        <f t="shared" si="17"/>
        <v>2</v>
      </c>
      <c r="T66" s="13"/>
      <c r="U66" s="12"/>
      <c r="V66" s="12"/>
      <c r="W66" s="34">
        <v>2</v>
      </c>
      <c r="X66" s="34">
        <f>$W66</f>
        <v>2</v>
      </c>
      <c r="Y66" s="34">
        <f t="shared" ref="Y66:AP74" si="18">$W66</f>
        <v>2</v>
      </c>
      <c r="Z66" s="34">
        <f t="shared" si="18"/>
        <v>2</v>
      </c>
      <c r="AA66" s="34">
        <f t="shared" si="18"/>
        <v>2</v>
      </c>
      <c r="AB66" s="34">
        <f t="shared" si="18"/>
        <v>2</v>
      </c>
      <c r="AC66" s="34">
        <f t="shared" si="18"/>
        <v>2</v>
      </c>
      <c r="AD66" s="34">
        <f t="shared" si="18"/>
        <v>2</v>
      </c>
      <c r="AE66" s="34">
        <f t="shared" si="18"/>
        <v>2</v>
      </c>
      <c r="AF66" s="34">
        <f t="shared" si="18"/>
        <v>2</v>
      </c>
      <c r="AG66" s="34">
        <f t="shared" si="18"/>
        <v>2</v>
      </c>
      <c r="AH66" s="34">
        <f t="shared" si="18"/>
        <v>2</v>
      </c>
      <c r="AI66" s="34">
        <f t="shared" si="18"/>
        <v>2</v>
      </c>
      <c r="AJ66" s="34">
        <f t="shared" si="18"/>
        <v>2</v>
      </c>
      <c r="AK66" s="34">
        <f t="shared" si="18"/>
        <v>2</v>
      </c>
      <c r="AL66" s="34">
        <f t="shared" si="18"/>
        <v>2</v>
      </c>
      <c r="AM66" s="34">
        <f t="shared" si="18"/>
        <v>2</v>
      </c>
      <c r="AN66" s="34">
        <f t="shared" si="18"/>
        <v>2</v>
      </c>
      <c r="AO66" s="34">
        <f t="shared" si="18"/>
        <v>2</v>
      </c>
      <c r="AP66" s="34">
        <f t="shared" si="18"/>
        <v>2</v>
      </c>
      <c r="AQ66" s="13"/>
      <c r="AR66" s="13"/>
      <c r="AS66" s="13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22"/>
      <c r="BE66" s="22">
        <f t="shared" si="2"/>
        <v>38</v>
      </c>
    </row>
    <row r="67" spans="1:57" s="63" customFormat="1" ht="23.25" customHeight="1" x14ac:dyDescent="0.25">
      <c r="A67" s="37">
        <f t="shared" ref="A66:C67" si="19">A69</f>
        <v>0</v>
      </c>
      <c r="B67" s="37">
        <f t="shared" si="19"/>
        <v>0</v>
      </c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13"/>
      <c r="U67" s="12"/>
      <c r="V67" s="12"/>
      <c r="W67" s="69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13"/>
      <c r="AR67" s="13"/>
      <c r="AS67" s="13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22"/>
      <c r="BE67" s="22">
        <f t="shared" si="2"/>
        <v>0</v>
      </c>
    </row>
    <row r="68" spans="1:57" s="63" customFormat="1" ht="23.25" customHeight="1" x14ac:dyDescent="0.25">
      <c r="A68" s="36" t="s">
        <v>132</v>
      </c>
      <c r="B68" s="36" t="s">
        <v>133</v>
      </c>
      <c r="C68" s="31" t="s">
        <v>111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3"/>
      <c r="U68" s="12"/>
      <c r="V68" s="12"/>
      <c r="W68" s="34">
        <v>2</v>
      </c>
      <c r="X68" s="34">
        <f>$W68</f>
        <v>2</v>
      </c>
      <c r="Y68" s="34">
        <f t="shared" si="18"/>
        <v>2</v>
      </c>
      <c r="Z68" s="34">
        <f t="shared" si="18"/>
        <v>2</v>
      </c>
      <c r="AA68" s="34">
        <f t="shared" si="18"/>
        <v>2</v>
      </c>
      <c r="AB68" s="34">
        <f t="shared" si="18"/>
        <v>2</v>
      </c>
      <c r="AC68" s="34">
        <f t="shared" si="18"/>
        <v>2</v>
      </c>
      <c r="AD68" s="34">
        <f t="shared" si="18"/>
        <v>2</v>
      </c>
      <c r="AE68" s="34">
        <f t="shared" si="18"/>
        <v>2</v>
      </c>
      <c r="AF68" s="34">
        <f t="shared" si="18"/>
        <v>2</v>
      </c>
      <c r="AG68" s="34">
        <f t="shared" si="18"/>
        <v>2</v>
      </c>
      <c r="AH68" s="34">
        <f t="shared" si="18"/>
        <v>2</v>
      </c>
      <c r="AI68" s="34">
        <f t="shared" si="18"/>
        <v>2</v>
      </c>
      <c r="AJ68" s="34">
        <f t="shared" si="18"/>
        <v>2</v>
      </c>
      <c r="AK68" s="34">
        <f t="shared" si="18"/>
        <v>2</v>
      </c>
      <c r="AL68" s="34">
        <f t="shared" si="18"/>
        <v>2</v>
      </c>
      <c r="AM68" s="34">
        <f t="shared" si="18"/>
        <v>2</v>
      </c>
      <c r="AN68" s="34">
        <f t="shared" si="18"/>
        <v>2</v>
      </c>
      <c r="AO68" s="34">
        <f t="shared" si="18"/>
        <v>2</v>
      </c>
      <c r="AP68" s="34">
        <f t="shared" si="18"/>
        <v>2</v>
      </c>
      <c r="AQ68" s="13"/>
      <c r="AR68" s="13"/>
      <c r="AS68" s="13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22"/>
      <c r="BE68" s="22">
        <f t="shared" si="2"/>
        <v>38</v>
      </c>
    </row>
    <row r="69" spans="1:57" s="63" customFormat="1" ht="23.25" customHeight="1" x14ac:dyDescent="0.25">
      <c r="A69" s="37"/>
      <c r="B69" s="37"/>
      <c r="C69" s="8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13"/>
      <c r="U69" s="12"/>
      <c r="V69" s="1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13"/>
      <c r="AR69" s="13"/>
      <c r="AS69" s="13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22"/>
      <c r="BE69" s="22">
        <f t="shared" ref="BE69:BE75" si="20">SUM(X69:BD69)</f>
        <v>0</v>
      </c>
    </row>
    <row r="70" spans="1:57" s="63" customFormat="1" ht="23.25" customHeight="1" x14ac:dyDescent="0.25">
      <c r="A70" s="48" t="s">
        <v>134</v>
      </c>
      <c r="B70" s="48" t="s">
        <v>135</v>
      </c>
      <c r="C70" s="30" t="s">
        <v>111</v>
      </c>
      <c r="D70" s="33">
        <f>SUM(D72,D74)</f>
        <v>2</v>
      </c>
      <c r="E70" s="33">
        <f>$D70</f>
        <v>2</v>
      </c>
      <c r="F70" s="33">
        <f t="shared" ref="F70:S70" si="21">$D70</f>
        <v>2</v>
      </c>
      <c r="G70" s="33">
        <f t="shared" si="21"/>
        <v>2</v>
      </c>
      <c r="H70" s="33">
        <f t="shared" si="21"/>
        <v>2</v>
      </c>
      <c r="I70" s="33">
        <f t="shared" si="21"/>
        <v>2</v>
      </c>
      <c r="J70" s="33">
        <f t="shared" si="21"/>
        <v>2</v>
      </c>
      <c r="K70" s="33">
        <f t="shared" si="21"/>
        <v>2</v>
      </c>
      <c r="L70" s="33">
        <f t="shared" si="21"/>
        <v>2</v>
      </c>
      <c r="M70" s="33">
        <f t="shared" si="21"/>
        <v>2</v>
      </c>
      <c r="N70" s="33">
        <f t="shared" si="21"/>
        <v>2</v>
      </c>
      <c r="O70" s="33">
        <f t="shared" si="21"/>
        <v>2</v>
      </c>
      <c r="P70" s="33">
        <f t="shared" si="21"/>
        <v>2</v>
      </c>
      <c r="Q70" s="33">
        <f t="shared" si="21"/>
        <v>2</v>
      </c>
      <c r="R70" s="33">
        <f t="shared" si="21"/>
        <v>2</v>
      </c>
      <c r="S70" s="33">
        <f t="shared" si="21"/>
        <v>2</v>
      </c>
      <c r="T70" s="13"/>
      <c r="U70" s="12"/>
      <c r="V70" s="12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13"/>
      <c r="AR70" s="13"/>
      <c r="AS70" s="13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22"/>
      <c r="BE70" s="22">
        <f t="shared" si="20"/>
        <v>0</v>
      </c>
    </row>
    <row r="71" spans="1:57" s="63" customFormat="1" ht="23.25" customHeight="1" x14ac:dyDescent="0.25">
      <c r="A71" s="49"/>
      <c r="B71" s="49"/>
      <c r="C71" s="3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13"/>
      <c r="U71" s="12"/>
      <c r="V71" s="12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13"/>
      <c r="AR71" s="13"/>
      <c r="AS71" s="13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22"/>
      <c r="BE71" s="22">
        <f t="shared" si="20"/>
        <v>0</v>
      </c>
    </row>
    <row r="72" spans="1:57" s="63" customFormat="1" ht="23.25" customHeight="1" x14ac:dyDescent="0.25">
      <c r="A72" s="36" t="s">
        <v>109</v>
      </c>
      <c r="B72" s="36" t="s">
        <v>110</v>
      </c>
      <c r="C72" s="31" t="s">
        <v>111</v>
      </c>
      <c r="D72" s="34">
        <v>2</v>
      </c>
      <c r="E72" s="34">
        <f>$D72</f>
        <v>2</v>
      </c>
      <c r="F72" s="34">
        <f t="shared" ref="F72:S72" si="22">$D72</f>
        <v>2</v>
      </c>
      <c r="G72" s="34">
        <f t="shared" si="22"/>
        <v>2</v>
      </c>
      <c r="H72" s="34">
        <f t="shared" si="22"/>
        <v>2</v>
      </c>
      <c r="I72" s="34">
        <f t="shared" si="22"/>
        <v>2</v>
      </c>
      <c r="J72" s="34">
        <f t="shared" si="22"/>
        <v>2</v>
      </c>
      <c r="K72" s="34">
        <f t="shared" si="22"/>
        <v>2</v>
      </c>
      <c r="L72" s="34">
        <f t="shared" si="22"/>
        <v>2</v>
      </c>
      <c r="M72" s="34">
        <f t="shared" si="22"/>
        <v>2</v>
      </c>
      <c r="N72" s="34">
        <f t="shared" si="22"/>
        <v>2</v>
      </c>
      <c r="O72" s="34">
        <f t="shared" si="22"/>
        <v>2</v>
      </c>
      <c r="P72" s="34">
        <f t="shared" si="22"/>
        <v>2</v>
      </c>
      <c r="Q72" s="34">
        <f t="shared" si="22"/>
        <v>2</v>
      </c>
      <c r="R72" s="34">
        <f t="shared" si="22"/>
        <v>2</v>
      </c>
      <c r="S72" s="34">
        <f t="shared" si="22"/>
        <v>2</v>
      </c>
      <c r="T72" s="13"/>
      <c r="U72" s="12"/>
      <c r="V72" s="12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3"/>
      <c r="AR72" s="13"/>
      <c r="AS72" s="13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22"/>
      <c r="BE72" s="22">
        <f t="shared" si="20"/>
        <v>0</v>
      </c>
    </row>
    <row r="73" spans="1:57" s="63" customFormat="1" ht="23.25" customHeight="1" x14ac:dyDescent="0.25">
      <c r="A73" s="37"/>
      <c r="B73" s="37"/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13"/>
      <c r="U73" s="12"/>
      <c r="V73" s="12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/>
      <c r="AR73" s="13"/>
      <c r="AS73" s="13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22"/>
      <c r="BE73" s="22">
        <f t="shared" si="20"/>
        <v>0</v>
      </c>
    </row>
    <row r="74" spans="1:57" s="63" customFormat="1" ht="23.25" customHeight="1" x14ac:dyDescent="0.25">
      <c r="A74" s="36" t="s">
        <v>136</v>
      </c>
      <c r="B74" s="36" t="s">
        <v>137</v>
      </c>
      <c r="C74" s="31" t="s">
        <v>111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3"/>
      <c r="U74" s="12"/>
      <c r="V74" s="12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22"/>
      <c r="BE74" s="22">
        <f t="shared" si="20"/>
        <v>0</v>
      </c>
    </row>
    <row r="75" spans="1:57" s="63" customFormat="1" ht="23.25" customHeight="1" thickBot="1" x14ac:dyDescent="0.3">
      <c r="A75" s="37"/>
      <c r="B75" s="37"/>
      <c r="C75" s="8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13"/>
      <c r="U75" s="12"/>
      <c r="V75" s="12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3"/>
      <c r="AR75" s="13"/>
      <c r="AS75" s="13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22"/>
      <c r="BE75" s="22">
        <f t="shared" si="20"/>
        <v>0</v>
      </c>
    </row>
    <row r="76" spans="1:57" x14ac:dyDescent="0.25">
      <c r="A76" s="7"/>
      <c r="B76" s="38" t="s">
        <v>114</v>
      </c>
      <c r="C76" s="9" t="str">
        <f t="shared" ref="C76" si="23">C74</f>
        <v>Обяз.уч.</v>
      </c>
      <c r="D76" s="10">
        <f>SUM(D6,D20,D34,D38,D44,D52,D58,D64,D70)</f>
        <v>42</v>
      </c>
      <c r="E76" s="10">
        <f t="shared" ref="E76:S78" si="24">$D76</f>
        <v>42</v>
      </c>
      <c r="F76" s="10">
        <f t="shared" si="24"/>
        <v>42</v>
      </c>
      <c r="G76" s="10">
        <f t="shared" si="24"/>
        <v>42</v>
      </c>
      <c r="H76" s="10">
        <f t="shared" si="24"/>
        <v>42</v>
      </c>
      <c r="I76" s="10">
        <f t="shared" si="24"/>
        <v>42</v>
      </c>
      <c r="J76" s="10">
        <f t="shared" si="24"/>
        <v>42</v>
      </c>
      <c r="K76" s="10">
        <f t="shared" si="24"/>
        <v>42</v>
      </c>
      <c r="L76" s="10">
        <f t="shared" si="24"/>
        <v>42</v>
      </c>
      <c r="M76" s="10">
        <f t="shared" si="24"/>
        <v>42</v>
      </c>
      <c r="N76" s="10">
        <f t="shared" si="24"/>
        <v>42</v>
      </c>
      <c r="O76" s="10">
        <f t="shared" si="24"/>
        <v>42</v>
      </c>
      <c r="P76" s="10">
        <f t="shared" si="24"/>
        <v>42</v>
      </c>
      <c r="Q76" s="10">
        <f t="shared" si="24"/>
        <v>42</v>
      </c>
      <c r="R76" s="10">
        <f t="shared" si="24"/>
        <v>42</v>
      </c>
      <c r="S76" s="10">
        <f t="shared" si="24"/>
        <v>42</v>
      </c>
      <c r="T76" s="64"/>
      <c r="U76" s="12"/>
      <c r="V76" s="12"/>
      <c r="W76" s="10">
        <f>SUM(W6,W20,W34,W38,W44,W52,W58,W64,W70)</f>
        <v>45</v>
      </c>
      <c r="X76" s="10">
        <f>$W76</f>
        <v>45</v>
      </c>
      <c r="Y76" s="10">
        <f t="shared" ref="Y76:AP78" si="25">$W76</f>
        <v>45</v>
      </c>
      <c r="Z76" s="10">
        <f t="shared" si="25"/>
        <v>45</v>
      </c>
      <c r="AA76" s="10">
        <f t="shared" si="25"/>
        <v>45</v>
      </c>
      <c r="AB76" s="10">
        <f t="shared" si="25"/>
        <v>45</v>
      </c>
      <c r="AC76" s="10">
        <f t="shared" si="25"/>
        <v>45</v>
      </c>
      <c r="AD76" s="10">
        <f t="shared" si="25"/>
        <v>45</v>
      </c>
      <c r="AE76" s="10">
        <f t="shared" si="25"/>
        <v>45</v>
      </c>
      <c r="AF76" s="10">
        <f t="shared" si="25"/>
        <v>45</v>
      </c>
      <c r="AG76" s="10">
        <f t="shared" si="25"/>
        <v>45</v>
      </c>
      <c r="AH76" s="10">
        <f t="shared" si="25"/>
        <v>45</v>
      </c>
      <c r="AI76" s="10">
        <f t="shared" si="25"/>
        <v>45</v>
      </c>
      <c r="AJ76" s="10">
        <f t="shared" si="25"/>
        <v>45</v>
      </c>
      <c r="AK76" s="10">
        <f t="shared" si="25"/>
        <v>45</v>
      </c>
      <c r="AL76" s="10">
        <f t="shared" si="25"/>
        <v>45</v>
      </c>
      <c r="AM76" s="10">
        <f t="shared" si="25"/>
        <v>45</v>
      </c>
      <c r="AN76" s="10">
        <f t="shared" si="25"/>
        <v>45</v>
      </c>
      <c r="AO76" s="10">
        <f t="shared" si="25"/>
        <v>45</v>
      </c>
      <c r="AP76" s="10">
        <f t="shared" si="25"/>
        <v>45</v>
      </c>
      <c r="AQ76" s="13"/>
      <c r="AR76" s="13"/>
      <c r="AS76" s="13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4"/>
      <c r="BE76" s="23">
        <f t="shared" ref="BE76:BE78" si="26">SUM(AH76:AP76,W76:AF76,M76:T76,D76:K76)</f>
        <v>1485</v>
      </c>
    </row>
    <row r="77" spans="1:57" x14ac:dyDescent="0.25">
      <c r="A77" s="7"/>
      <c r="B77" s="39"/>
      <c r="C77" s="16" t="s">
        <v>112</v>
      </c>
      <c r="D77" s="17">
        <f>SUM(D7,D21,D35,D39,D53,D59)</f>
        <v>12</v>
      </c>
      <c r="E77" s="17">
        <f t="shared" si="24"/>
        <v>12</v>
      </c>
      <c r="F77" s="17">
        <f t="shared" si="24"/>
        <v>12</v>
      </c>
      <c r="G77" s="17">
        <f t="shared" si="24"/>
        <v>12</v>
      </c>
      <c r="H77" s="17">
        <f t="shared" si="24"/>
        <v>12</v>
      </c>
      <c r="I77" s="17">
        <f t="shared" si="24"/>
        <v>12</v>
      </c>
      <c r="J77" s="17">
        <f t="shared" si="24"/>
        <v>12</v>
      </c>
      <c r="K77" s="17">
        <f t="shared" si="24"/>
        <v>12</v>
      </c>
      <c r="L77" s="17">
        <f t="shared" si="24"/>
        <v>12</v>
      </c>
      <c r="M77" s="17">
        <f t="shared" si="24"/>
        <v>12</v>
      </c>
      <c r="N77" s="17">
        <f t="shared" si="24"/>
        <v>12</v>
      </c>
      <c r="O77" s="17">
        <f t="shared" si="24"/>
        <v>12</v>
      </c>
      <c r="P77" s="17">
        <f t="shared" si="24"/>
        <v>12</v>
      </c>
      <c r="Q77" s="17">
        <f t="shared" si="24"/>
        <v>12</v>
      </c>
      <c r="R77" s="17">
        <f t="shared" si="24"/>
        <v>12</v>
      </c>
      <c r="S77" s="17">
        <f t="shared" si="24"/>
        <v>12</v>
      </c>
      <c r="T77" s="64"/>
      <c r="U77" s="12"/>
      <c r="V77" s="12"/>
      <c r="W77" s="17">
        <f>SUM(W7,W21,W35,W39,W45,W53,W59,W65,W71)</f>
        <v>8.5</v>
      </c>
      <c r="X77" s="17">
        <f>$W77</f>
        <v>8.5</v>
      </c>
      <c r="Y77" s="17">
        <f t="shared" si="25"/>
        <v>8.5</v>
      </c>
      <c r="Z77" s="17">
        <f t="shared" si="25"/>
        <v>8.5</v>
      </c>
      <c r="AA77" s="17">
        <f t="shared" si="25"/>
        <v>8.5</v>
      </c>
      <c r="AB77" s="17">
        <f t="shared" si="25"/>
        <v>8.5</v>
      </c>
      <c r="AC77" s="17">
        <f t="shared" si="25"/>
        <v>8.5</v>
      </c>
      <c r="AD77" s="17">
        <f t="shared" si="25"/>
        <v>8.5</v>
      </c>
      <c r="AE77" s="17">
        <f t="shared" si="25"/>
        <v>8.5</v>
      </c>
      <c r="AF77" s="17">
        <f t="shared" si="25"/>
        <v>8.5</v>
      </c>
      <c r="AG77" s="17">
        <f t="shared" si="25"/>
        <v>8.5</v>
      </c>
      <c r="AH77" s="17">
        <f t="shared" si="25"/>
        <v>8.5</v>
      </c>
      <c r="AI77" s="17">
        <f t="shared" si="25"/>
        <v>8.5</v>
      </c>
      <c r="AJ77" s="17">
        <f t="shared" si="25"/>
        <v>8.5</v>
      </c>
      <c r="AK77" s="17">
        <f t="shared" si="25"/>
        <v>8.5</v>
      </c>
      <c r="AL77" s="17">
        <f t="shared" si="25"/>
        <v>8.5</v>
      </c>
      <c r="AM77" s="17">
        <f t="shared" si="25"/>
        <v>8.5</v>
      </c>
      <c r="AN77" s="17">
        <f t="shared" si="25"/>
        <v>8.5</v>
      </c>
      <c r="AO77" s="17">
        <f t="shared" si="25"/>
        <v>8.5</v>
      </c>
      <c r="AP77" s="17">
        <f t="shared" si="25"/>
        <v>8.5</v>
      </c>
      <c r="AQ77" s="13"/>
      <c r="AR77" s="13"/>
      <c r="AS77" s="13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4"/>
      <c r="BE77" s="23">
        <f t="shared" si="26"/>
        <v>341.5</v>
      </c>
    </row>
    <row r="78" spans="1:57" ht="15.75" thickBot="1" x14ac:dyDescent="0.3">
      <c r="A78" s="7"/>
      <c r="B78" s="40"/>
      <c r="C78" s="19" t="s">
        <v>115</v>
      </c>
      <c r="D78" s="20">
        <f>SUM(D76:D77)</f>
        <v>54</v>
      </c>
      <c r="E78" s="65">
        <f t="shared" si="24"/>
        <v>54</v>
      </c>
      <c r="F78" s="65">
        <f t="shared" si="24"/>
        <v>54</v>
      </c>
      <c r="G78" s="65">
        <f t="shared" si="24"/>
        <v>54</v>
      </c>
      <c r="H78" s="65">
        <f t="shared" si="24"/>
        <v>54</v>
      </c>
      <c r="I78" s="65">
        <f t="shared" si="24"/>
        <v>54</v>
      </c>
      <c r="J78" s="65">
        <f t="shared" si="24"/>
        <v>54</v>
      </c>
      <c r="K78" s="65">
        <f t="shared" si="24"/>
        <v>54</v>
      </c>
      <c r="L78" s="65">
        <f t="shared" si="24"/>
        <v>54</v>
      </c>
      <c r="M78" s="65">
        <f t="shared" si="24"/>
        <v>54</v>
      </c>
      <c r="N78" s="65">
        <f t="shared" si="24"/>
        <v>54</v>
      </c>
      <c r="O78" s="65">
        <f t="shared" si="24"/>
        <v>54</v>
      </c>
      <c r="P78" s="65">
        <f t="shared" si="24"/>
        <v>54</v>
      </c>
      <c r="Q78" s="65">
        <f t="shared" si="24"/>
        <v>54</v>
      </c>
      <c r="R78" s="65">
        <f t="shared" si="24"/>
        <v>54</v>
      </c>
      <c r="S78" s="65">
        <f t="shared" si="24"/>
        <v>54</v>
      </c>
      <c r="T78" s="64"/>
      <c r="U78" s="12"/>
      <c r="V78" s="12"/>
      <c r="W78" s="65">
        <f>SUM(W76:W77)</f>
        <v>53.5</v>
      </c>
      <c r="X78" s="65">
        <f>$W78</f>
        <v>53.5</v>
      </c>
      <c r="Y78" s="65">
        <f t="shared" si="25"/>
        <v>53.5</v>
      </c>
      <c r="Z78" s="65">
        <f t="shared" si="25"/>
        <v>53.5</v>
      </c>
      <c r="AA78" s="65">
        <f t="shared" si="25"/>
        <v>53.5</v>
      </c>
      <c r="AB78" s="65">
        <f t="shared" si="25"/>
        <v>53.5</v>
      </c>
      <c r="AC78" s="65">
        <f t="shared" si="25"/>
        <v>53.5</v>
      </c>
      <c r="AD78" s="65">
        <f t="shared" si="25"/>
        <v>53.5</v>
      </c>
      <c r="AE78" s="65">
        <f t="shared" si="25"/>
        <v>53.5</v>
      </c>
      <c r="AF78" s="65">
        <f t="shared" si="25"/>
        <v>53.5</v>
      </c>
      <c r="AG78" s="65">
        <f t="shared" si="25"/>
        <v>53.5</v>
      </c>
      <c r="AH78" s="65">
        <f t="shared" si="25"/>
        <v>53.5</v>
      </c>
      <c r="AI78" s="65">
        <f t="shared" si="25"/>
        <v>53.5</v>
      </c>
      <c r="AJ78" s="65">
        <f t="shared" si="25"/>
        <v>53.5</v>
      </c>
      <c r="AK78" s="65">
        <f t="shared" si="25"/>
        <v>53.5</v>
      </c>
      <c r="AL78" s="65">
        <f t="shared" si="25"/>
        <v>53.5</v>
      </c>
      <c r="AM78" s="65">
        <f t="shared" si="25"/>
        <v>53.5</v>
      </c>
      <c r="AN78" s="65">
        <f t="shared" si="25"/>
        <v>53.5</v>
      </c>
      <c r="AO78" s="65">
        <f t="shared" si="25"/>
        <v>53.5</v>
      </c>
      <c r="AP78" s="65">
        <f t="shared" si="25"/>
        <v>53.5</v>
      </c>
      <c r="AQ78" s="13"/>
      <c r="AR78" s="13"/>
      <c r="AS78" s="13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4"/>
      <c r="BE78" s="23">
        <f t="shared" si="26"/>
        <v>1826.5</v>
      </c>
    </row>
    <row r="79" spans="1:57" ht="60.75" customHeight="1" x14ac:dyDescent="0.25">
      <c r="A79" s="8"/>
      <c r="B79" s="8" t="s">
        <v>116</v>
      </c>
      <c r="C79" s="41" t="s">
        <v>163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14"/>
      <c r="U79" s="12"/>
      <c r="V79" s="12"/>
      <c r="W79" s="41" t="s">
        <v>164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5"/>
      <c r="AQ79" s="13"/>
      <c r="AR79" s="13"/>
      <c r="AS79" s="13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22"/>
      <c r="BE79" s="23"/>
    </row>
    <row r="80" spans="1:57" x14ac:dyDescent="0.25">
      <c r="A80" s="8"/>
      <c r="B80" s="8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6"/>
      <c r="U80" s="27"/>
      <c r="V80" s="27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8"/>
      <c r="AR80" s="28"/>
      <c r="AS80" s="28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5"/>
      <c r="BE80" s="23"/>
    </row>
  </sheetData>
  <mergeCells count="79">
    <mergeCell ref="B60:B61"/>
    <mergeCell ref="A60:A61"/>
    <mergeCell ref="A74:A75"/>
    <mergeCell ref="B74:B75"/>
    <mergeCell ref="B76:B78"/>
    <mergeCell ref="C79:S79"/>
    <mergeCell ref="W79:AP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8:A59"/>
    <mergeCell ref="B58:B59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A3"/>
    <mergeCell ref="B1:B3"/>
    <mergeCell ref="C1:C3"/>
    <mergeCell ref="D2:BE2"/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32D1-8FFB-41D5-8FDC-DAEB8667B234}">
  <dimension ref="A1:BE88"/>
  <sheetViews>
    <sheetView tabSelected="1" topLeftCell="A73" zoomScale="80" zoomScaleNormal="80" workbookViewId="0">
      <selection activeCell="P91" sqref="P91"/>
    </sheetView>
  </sheetViews>
  <sheetFormatPr defaultRowHeight="15" x14ac:dyDescent="0.25"/>
  <cols>
    <col min="1" max="1" width="17.140625" style="80" customWidth="1"/>
    <col min="2" max="2" width="31.140625" style="80" customWidth="1"/>
    <col min="3" max="3" width="11.7109375" style="80" customWidth="1"/>
    <col min="4" max="56" width="4.85546875" style="72" customWidth="1"/>
    <col min="57" max="57" width="10.42578125" style="72" customWidth="1"/>
    <col min="58" max="16384" width="9.140625" style="72"/>
  </cols>
  <sheetData>
    <row r="1" spans="1:57" ht="132" x14ac:dyDescent="0.25">
      <c r="A1" s="87" t="s">
        <v>165</v>
      </c>
      <c r="B1" s="53" t="s">
        <v>0</v>
      </c>
      <c r="C1" s="56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/>
      <c r="BE1" s="2" t="s">
        <v>54</v>
      </c>
    </row>
    <row r="2" spans="1:57" x14ac:dyDescent="0.25">
      <c r="A2" s="54"/>
      <c r="B2" s="54"/>
      <c r="C2" s="57"/>
      <c r="D2" s="59" t="s">
        <v>55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1"/>
    </row>
    <row r="3" spans="1:57" x14ac:dyDescent="0.25">
      <c r="A3" s="55"/>
      <c r="B3" s="55"/>
      <c r="C3" s="58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5">
        <v>18</v>
      </c>
      <c r="V3" s="5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3">
        <v>31</v>
      </c>
      <c r="AI3" s="3">
        <v>32</v>
      </c>
      <c r="AJ3" s="3">
        <v>33</v>
      </c>
      <c r="AK3" s="3">
        <v>34</v>
      </c>
      <c r="AL3" s="3">
        <v>35</v>
      </c>
      <c r="AM3" s="3">
        <v>36</v>
      </c>
      <c r="AN3" s="3">
        <v>37</v>
      </c>
      <c r="AO3" s="4">
        <v>38</v>
      </c>
      <c r="AP3" s="4">
        <v>39</v>
      </c>
      <c r="AQ3" s="73">
        <v>40</v>
      </c>
      <c r="AR3" s="73">
        <v>41</v>
      </c>
      <c r="AS3" s="73">
        <v>42</v>
      </c>
      <c r="AT3" s="73">
        <v>43</v>
      </c>
      <c r="AU3" s="73">
        <v>44</v>
      </c>
      <c r="AV3" s="73">
        <v>45</v>
      </c>
      <c r="AW3" s="5">
        <v>46</v>
      </c>
      <c r="AX3" s="5">
        <v>47</v>
      </c>
      <c r="AY3" s="5">
        <v>48</v>
      </c>
      <c r="AZ3" s="5">
        <v>49</v>
      </c>
      <c r="BA3" s="5">
        <v>50</v>
      </c>
      <c r="BB3" s="5">
        <v>51</v>
      </c>
      <c r="BC3" s="5">
        <v>52</v>
      </c>
      <c r="BD3" s="3">
        <v>53</v>
      </c>
      <c r="BE3" s="3"/>
    </row>
    <row r="4" spans="1:57" ht="35.25" customHeight="1" x14ac:dyDescent="0.25">
      <c r="A4" s="62" t="s">
        <v>140</v>
      </c>
      <c r="B4" s="62" t="s">
        <v>57</v>
      </c>
      <c r="C4" s="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8"/>
      <c r="U4" s="27"/>
      <c r="V4" s="27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8"/>
      <c r="AP4" s="28"/>
      <c r="AQ4" s="74"/>
      <c r="AR4" s="74"/>
      <c r="AS4" s="74"/>
      <c r="AT4" s="74"/>
      <c r="AU4" s="74"/>
      <c r="AV4" s="74"/>
      <c r="AW4" s="27"/>
      <c r="AX4" s="27"/>
      <c r="AY4" s="27"/>
      <c r="AZ4" s="27"/>
      <c r="BA4" s="27"/>
      <c r="BB4" s="27"/>
      <c r="BC4" s="27"/>
      <c r="BD4" s="25"/>
      <c r="BE4" s="25"/>
    </row>
    <row r="5" spans="1:57" ht="35.25" customHeight="1" x14ac:dyDescent="0.25">
      <c r="A5" s="50"/>
      <c r="B5" s="50"/>
      <c r="C5" s="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8"/>
      <c r="U5" s="27"/>
      <c r="V5" s="27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8"/>
      <c r="AP5" s="28"/>
      <c r="AQ5" s="74"/>
      <c r="AR5" s="74"/>
      <c r="AS5" s="74"/>
      <c r="AT5" s="74"/>
      <c r="AU5" s="74"/>
      <c r="AV5" s="74"/>
      <c r="AW5" s="27"/>
      <c r="AX5" s="27"/>
      <c r="AY5" s="27"/>
      <c r="AZ5" s="27"/>
      <c r="BA5" s="27"/>
      <c r="BB5" s="27"/>
      <c r="BC5" s="27"/>
      <c r="BD5" s="25"/>
      <c r="BE5" s="25"/>
    </row>
    <row r="6" spans="1:57" ht="35.25" customHeight="1" x14ac:dyDescent="0.25">
      <c r="A6" s="48" t="s">
        <v>58</v>
      </c>
      <c r="B6" s="48" t="s">
        <v>59</v>
      </c>
      <c r="C6" s="30" t="s">
        <v>111</v>
      </c>
      <c r="D6" s="81">
        <f>SUM(D8,D10,D12)</f>
        <v>3</v>
      </c>
      <c r="E6" s="81">
        <f>$D6</f>
        <v>3</v>
      </c>
      <c r="F6" s="81">
        <f t="shared" ref="F6:S21" si="0">$D6</f>
        <v>3</v>
      </c>
      <c r="G6" s="81">
        <f t="shared" si="0"/>
        <v>3</v>
      </c>
      <c r="H6" s="81">
        <f t="shared" si="0"/>
        <v>3</v>
      </c>
      <c r="I6" s="81">
        <f t="shared" si="0"/>
        <v>3</v>
      </c>
      <c r="J6" s="81">
        <f t="shared" si="0"/>
        <v>3</v>
      </c>
      <c r="K6" s="81">
        <f t="shared" si="0"/>
        <v>3</v>
      </c>
      <c r="L6" s="81">
        <f t="shared" si="0"/>
        <v>3</v>
      </c>
      <c r="M6" s="81">
        <f t="shared" si="0"/>
        <v>3</v>
      </c>
      <c r="N6" s="81">
        <f t="shared" si="0"/>
        <v>3</v>
      </c>
      <c r="O6" s="81">
        <f t="shared" si="0"/>
        <v>3</v>
      </c>
      <c r="P6" s="81">
        <f t="shared" si="0"/>
        <v>3</v>
      </c>
      <c r="Q6" s="81">
        <f t="shared" si="0"/>
        <v>3</v>
      </c>
      <c r="R6" s="81">
        <f t="shared" si="0"/>
        <v>3</v>
      </c>
      <c r="S6" s="81">
        <f t="shared" si="0"/>
        <v>3</v>
      </c>
      <c r="T6" s="28"/>
      <c r="U6" s="27"/>
      <c r="V6" s="27"/>
      <c r="W6" s="81">
        <f>SUM(W8,W10,W12)</f>
        <v>1</v>
      </c>
      <c r="X6" s="81">
        <f>$W6</f>
        <v>1</v>
      </c>
      <c r="Y6" s="81">
        <f t="shared" ref="Y6:AN21" si="1">$W6</f>
        <v>1</v>
      </c>
      <c r="Z6" s="81">
        <f t="shared" si="1"/>
        <v>1</v>
      </c>
      <c r="AA6" s="81">
        <f t="shared" si="1"/>
        <v>1</v>
      </c>
      <c r="AB6" s="81">
        <f t="shared" si="1"/>
        <v>1</v>
      </c>
      <c r="AC6" s="81">
        <f t="shared" si="1"/>
        <v>1</v>
      </c>
      <c r="AD6" s="81">
        <f t="shared" si="1"/>
        <v>1</v>
      </c>
      <c r="AE6" s="81">
        <f t="shared" si="1"/>
        <v>1</v>
      </c>
      <c r="AF6" s="81">
        <f t="shared" si="1"/>
        <v>1</v>
      </c>
      <c r="AG6" s="81">
        <f t="shared" si="1"/>
        <v>1</v>
      </c>
      <c r="AH6" s="81">
        <f t="shared" si="1"/>
        <v>1</v>
      </c>
      <c r="AI6" s="81">
        <f t="shared" si="1"/>
        <v>1</v>
      </c>
      <c r="AJ6" s="81">
        <f t="shared" si="1"/>
        <v>1</v>
      </c>
      <c r="AK6" s="81">
        <f t="shared" si="1"/>
        <v>1</v>
      </c>
      <c r="AL6" s="81">
        <f t="shared" si="1"/>
        <v>1</v>
      </c>
      <c r="AM6" s="81">
        <f t="shared" si="1"/>
        <v>1</v>
      </c>
      <c r="AN6" s="81">
        <f t="shared" si="1"/>
        <v>1</v>
      </c>
      <c r="AO6" s="28"/>
      <c r="AP6" s="28"/>
      <c r="AQ6" s="74"/>
      <c r="AR6" s="74"/>
      <c r="AS6" s="74"/>
      <c r="AT6" s="74"/>
      <c r="AU6" s="74"/>
      <c r="AV6" s="74"/>
      <c r="AW6" s="27"/>
      <c r="AX6" s="27"/>
      <c r="AY6" s="27"/>
      <c r="AZ6" s="27"/>
      <c r="BA6" s="27"/>
      <c r="BB6" s="27"/>
      <c r="BC6" s="27"/>
      <c r="BD6" s="25"/>
      <c r="BE6" s="25"/>
    </row>
    <row r="7" spans="1:57" ht="35.25" customHeight="1" x14ac:dyDescent="0.25">
      <c r="A7" s="49"/>
      <c r="B7" s="49"/>
      <c r="C7" s="30" t="s">
        <v>112</v>
      </c>
      <c r="D7" s="81">
        <f>SUM(D9,D11,D13)</f>
        <v>1.5</v>
      </c>
      <c r="E7" s="81">
        <f>$D7</f>
        <v>1.5</v>
      </c>
      <c r="F7" s="81">
        <f t="shared" si="0"/>
        <v>1.5</v>
      </c>
      <c r="G7" s="81">
        <f t="shared" si="0"/>
        <v>1.5</v>
      </c>
      <c r="H7" s="81">
        <f t="shared" si="0"/>
        <v>1.5</v>
      </c>
      <c r="I7" s="81">
        <f t="shared" si="0"/>
        <v>1.5</v>
      </c>
      <c r="J7" s="81">
        <f t="shared" si="0"/>
        <v>1.5</v>
      </c>
      <c r="K7" s="81">
        <f t="shared" si="0"/>
        <v>1.5</v>
      </c>
      <c r="L7" s="81">
        <f t="shared" si="0"/>
        <v>1.5</v>
      </c>
      <c r="M7" s="81">
        <f t="shared" si="0"/>
        <v>1.5</v>
      </c>
      <c r="N7" s="81">
        <f t="shared" si="0"/>
        <v>1.5</v>
      </c>
      <c r="O7" s="81">
        <f t="shared" si="0"/>
        <v>1.5</v>
      </c>
      <c r="P7" s="81">
        <f t="shared" si="0"/>
        <v>1.5</v>
      </c>
      <c r="Q7" s="81">
        <f t="shared" si="0"/>
        <v>1.5</v>
      </c>
      <c r="R7" s="81">
        <f t="shared" si="0"/>
        <v>1.5</v>
      </c>
      <c r="S7" s="81">
        <f t="shared" si="0"/>
        <v>1.5</v>
      </c>
      <c r="T7" s="28"/>
      <c r="U7" s="27"/>
      <c r="V7" s="27"/>
      <c r="W7" s="81">
        <f>SUM(W9,W11,W13)</f>
        <v>0.5</v>
      </c>
      <c r="X7" s="81">
        <f>$W7</f>
        <v>0.5</v>
      </c>
      <c r="Y7" s="81">
        <f t="shared" si="1"/>
        <v>0.5</v>
      </c>
      <c r="Z7" s="81">
        <f t="shared" si="1"/>
        <v>0.5</v>
      </c>
      <c r="AA7" s="81">
        <f t="shared" si="1"/>
        <v>0.5</v>
      </c>
      <c r="AB7" s="81">
        <f t="shared" si="1"/>
        <v>0.5</v>
      </c>
      <c r="AC7" s="81">
        <f t="shared" si="1"/>
        <v>0.5</v>
      </c>
      <c r="AD7" s="81">
        <f t="shared" si="1"/>
        <v>0.5</v>
      </c>
      <c r="AE7" s="81">
        <f t="shared" si="1"/>
        <v>0.5</v>
      </c>
      <c r="AF7" s="81">
        <f t="shared" si="1"/>
        <v>0.5</v>
      </c>
      <c r="AG7" s="81">
        <f t="shared" si="1"/>
        <v>0.5</v>
      </c>
      <c r="AH7" s="81">
        <f t="shared" si="1"/>
        <v>0.5</v>
      </c>
      <c r="AI7" s="81">
        <f t="shared" si="1"/>
        <v>0.5</v>
      </c>
      <c r="AJ7" s="81">
        <f t="shared" si="1"/>
        <v>0.5</v>
      </c>
      <c r="AK7" s="81">
        <f t="shared" si="1"/>
        <v>0.5</v>
      </c>
      <c r="AL7" s="81">
        <f t="shared" si="1"/>
        <v>0.5</v>
      </c>
      <c r="AM7" s="81">
        <f t="shared" si="1"/>
        <v>0.5</v>
      </c>
      <c r="AN7" s="81">
        <f t="shared" si="1"/>
        <v>0.5</v>
      </c>
      <c r="AO7" s="28"/>
      <c r="AP7" s="28"/>
      <c r="AQ7" s="74"/>
      <c r="AR7" s="74"/>
      <c r="AS7" s="74"/>
      <c r="AT7" s="74"/>
      <c r="AU7" s="74"/>
      <c r="AV7" s="74"/>
      <c r="AW7" s="27"/>
      <c r="AX7" s="27"/>
      <c r="AY7" s="27"/>
      <c r="AZ7" s="27"/>
      <c r="BA7" s="27"/>
      <c r="BB7" s="27"/>
      <c r="BC7" s="27"/>
      <c r="BD7" s="25"/>
      <c r="BE7" s="25"/>
    </row>
    <row r="8" spans="1:57" ht="35.25" customHeight="1" x14ac:dyDescent="0.25">
      <c r="A8" s="36" t="s">
        <v>62</v>
      </c>
      <c r="B8" s="36" t="s">
        <v>63</v>
      </c>
      <c r="C8" s="31" t="s">
        <v>111</v>
      </c>
      <c r="D8" s="84">
        <v>1</v>
      </c>
      <c r="E8" s="84">
        <f>$D8</f>
        <v>1</v>
      </c>
      <c r="F8" s="84">
        <f t="shared" si="0"/>
        <v>1</v>
      </c>
      <c r="G8" s="84">
        <f t="shared" si="0"/>
        <v>1</v>
      </c>
      <c r="H8" s="84">
        <f t="shared" si="0"/>
        <v>1</v>
      </c>
      <c r="I8" s="84">
        <f t="shared" si="0"/>
        <v>1</v>
      </c>
      <c r="J8" s="84">
        <f t="shared" si="0"/>
        <v>1</v>
      </c>
      <c r="K8" s="84">
        <f t="shared" si="0"/>
        <v>1</v>
      </c>
      <c r="L8" s="84">
        <f t="shared" si="0"/>
        <v>1</v>
      </c>
      <c r="M8" s="84">
        <f t="shared" si="0"/>
        <v>1</v>
      </c>
      <c r="N8" s="84">
        <f t="shared" si="0"/>
        <v>1</v>
      </c>
      <c r="O8" s="84">
        <f t="shared" si="0"/>
        <v>1</v>
      </c>
      <c r="P8" s="84">
        <f t="shared" si="0"/>
        <v>1</v>
      </c>
      <c r="Q8" s="84">
        <f t="shared" si="0"/>
        <v>1</v>
      </c>
      <c r="R8" s="84">
        <f t="shared" si="0"/>
        <v>1</v>
      </c>
      <c r="S8" s="84">
        <f t="shared" si="0"/>
        <v>1</v>
      </c>
      <c r="T8" s="28"/>
      <c r="U8" s="27"/>
      <c r="V8" s="27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28"/>
      <c r="AP8" s="28"/>
      <c r="AQ8" s="74"/>
      <c r="AR8" s="74"/>
      <c r="AS8" s="74"/>
      <c r="AT8" s="74"/>
      <c r="AU8" s="74"/>
      <c r="AV8" s="74"/>
      <c r="AW8" s="27"/>
      <c r="AX8" s="27"/>
      <c r="AY8" s="27"/>
      <c r="AZ8" s="27"/>
      <c r="BA8" s="27"/>
      <c r="BB8" s="27"/>
      <c r="BC8" s="27"/>
      <c r="BD8" s="25"/>
      <c r="BE8" s="25"/>
    </row>
    <row r="9" spans="1:57" ht="35.25" customHeight="1" x14ac:dyDescent="0.25">
      <c r="A9" s="37"/>
      <c r="B9" s="37"/>
      <c r="C9" s="32" t="s">
        <v>112</v>
      </c>
      <c r="D9" s="85">
        <f>D8/2</f>
        <v>0.5</v>
      </c>
      <c r="E9" s="85">
        <f>$D9</f>
        <v>0.5</v>
      </c>
      <c r="F9" s="85">
        <f t="shared" si="0"/>
        <v>0.5</v>
      </c>
      <c r="G9" s="85">
        <f t="shared" si="0"/>
        <v>0.5</v>
      </c>
      <c r="H9" s="85">
        <f t="shared" si="0"/>
        <v>0.5</v>
      </c>
      <c r="I9" s="85">
        <f t="shared" si="0"/>
        <v>0.5</v>
      </c>
      <c r="J9" s="85">
        <f t="shared" si="0"/>
        <v>0.5</v>
      </c>
      <c r="K9" s="85">
        <f t="shared" si="0"/>
        <v>0.5</v>
      </c>
      <c r="L9" s="85">
        <f t="shared" si="0"/>
        <v>0.5</v>
      </c>
      <c r="M9" s="85">
        <f t="shared" si="0"/>
        <v>0.5</v>
      </c>
      <c r="N9" s="85">
        <f t="shared" si="0"/>
        <v>0.5</v>
      </c>
      <c r="O9" s="85">
        <f t="shared" si="0"/>
        <v>0.5</v>
      </c>
      <c r="P9" s="85">
        <f t="shared" si="0"/>
        <v>0.5</v>
      </c>
      <c r="Q9" s="85">
        <f t="shared" si="0"/>
        <v>0.5</v>
      </c>
      <c r="R9" s="85">
        <f t="shared" si="0"/>
        <v>0.5</v>
      </c>
      <c r="S9" s="85">
        <f t="shared" si="0"/>
        <v>0.5</v>
      </c>
      <c r="T9" s="28"/>
      <c r="U9" s="27"/>
      <c r="V9" s="27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28"/>
      <c r="AP9" s="28"/>
      <c r="AQ9" s="74"/>
      <c r="AR9" s="74"/>
      <c r="AS9" s="74"/>
      <c r="AT9" s="74"/>
      <c r="AU9" s="74"/>
      <c r="AV9" s="74"/>
      <c r="AW9" s="27"/>
      <c r="AX9" s="27"/>
      <c r="AY9" s="27"/>
      <c r="AZ9" s="27"/>
      <c r="BA9" s="27"/>
      <c r="BB9" s="27"/>
      <c r="BC9" s="27"/>
      <c r="BD9" s="25"/>
      <c r="BE9" s="25"/>
    </row>
    <row r="10" spans="1:57" ht="35.25" customHeight="1" x14ac:dyDescent="0.25">
      <c r="A10" s="36" t="s">
        <v>66</v>
      </c>
      <c r="B10" s="36" t="s">
        <v>67</v>
      </c>
      <c r="C10" s="31" t="s">
        <v>111</v>
      </c>
      <c r="D10" s="84">
        <v>1</v>
      </c>
      <c r="E10" s="84">
        <f>$D10</f>
        <v>1</v>
      </c>
      <c r="F10" s="84">
        <f t="shared" si="0"/>
        <v>1</v>
      </c>
      <c r="G10" s="84">
        <f t="shared" si="0"/>
        <v>1</v>
      </c>
      <c r="H10" s="84">
        <f t="shared" si="0"/>
        <v>1</v>
      </c>
      <c r="I10" s="84">
        <f t="shared" si="0"/>
        <v>1</v>
      </c>
      <c r="J10" s="84">
        <f t="shared" si="0"/>
        <v>1</v>
      </c>
      <c r="K10" s="84">
        <f t="shared" si="0"/>
        <v>1</v>
      </c>
      <c r="L10" s="84">
        <f t="shared" si="0"/>
        <v>1</v>
      </c>
      <c r="M10" s="84">
        <f t="shared" si="0"/>
        <v>1</v>
      </c>
      <c r="N10" s="84">
        <f t="shared" si="0"/>
        <v>1</v>
      </c>
      <c r="O10" s="84">
        <f t="shared" si="0"/>
        <v>1</v>
      </c>
      <c r="P10" s="84">
        <f t="shared" si="0"/>
        <v>1</v>
      </c>
      <c r="Q10" s="84">
        <f t="shared" si="0"/>
        <v>1</v>
      </c>
      <c r="R10" s="84">
        <f t="shared" si="0"/>
        <v>1</v>
      </c>
      <c r="S10" s="84">
        <v>2</v>
      </c>
      <c r="T10" s="28"/>
      <c r="U10" s="27"/>
      <c r="V10" s="27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28"/>
      <c r="AP10" s="28"/>
      <c r="AQ10" s="74"/>
      <c r="AR10" s="74"/>
      <c r="AS10" s="74"/>
      <c r="AT10" s="74"/>
      <c r="AU10" s="74"/>
      <c r="AV10" s="74"/>
      <c r="AW10" s="27"/>
      <c r="AX10" s="27"/>
      <c r="AY10" s="27"/>
      <c r="AZ10" s="27"/>
      <c r="BA10" s="27"/>
      <c r="BB10" s="27"/>
      <c r="BC10" s="27"/>
      <c r="BD10" s="25"/>
      <c r="BE10" s="25"/>
    </row>
    <row r="11" spans="1:57" ht="35.25" customHeight="1" x14ac:dyDescent="0.25">
      <c r="A11" s="37"/>
      <c r="B11" s="37"/>
      <c r="C11" s="32" t="s">
        <v>112</v>
      </c>
      <c r="D11" s="85">
        <f>D10/2</f>
        <v>0.5</v>
      </c>
      <c r="E11" s="85">
        <f>$D11</f>
        <v>0.5</v>
      </c>
      <c r="F11" s="85">
        <f t="shared" si="0"/>
        <v>0.5</v>
      </c>
      <c r="G11" s="85">
        <f t="shared" si="0"/>
        <v>0.5</v>
      </c>
      <c r="H11" s="85">
        <f t="shared" si="0"/>
        <v>0.5</v>
      </c>
      <c r="I11" s="85">
        <f t="shared" si="0"/>
        <v>0.5</v>
      </c>
      <c r="J11" s="85">
        <f t="shared" si="0"/>
        <v>0.5</v>
      </c>
      <c r="K11" s="85">
        <f t="shared" si="0"/>
        <v>0.5</v>
      </c>
      <c r="L11" s="85">
        <f t="shared" si="0"/>
        <v>0.5</v>
      </c>
      <c r="M11" s="85">
        <f t="shared" si="0"/>
        <v>0.5</v>
      </c>
      <c r="N11" s="85">
        <f t="shared" si="0"/>
        <v>0.5</v>
      </c>
      <c r="O11" s="85">
        <f t="shared" si="0"/>
        <v>0.5</v>
      </c>
      <c r="P11" s="85">
        <f t="shared" si="0"/>
        <v>0.5</v>
      </c>
      <c r="Q11" s="85">
        <f t="shared" si="0"/>
        <v>0.5</v>
      </c>
      <c r="R11" s="85">
        <f t="shared" si="0"/>
        <v>0.5</v>
      </c>
      <c r="S11" s="85">
        <f t="shared" si="0"/>
        <v>0.5</v>
      </c>
      <c r="T11" s="28"/>
      <c r="U11" s="27"/>
      <c r="V11" s="27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28"/>
      <c r="AP11" s="28"/>
      <c r="AQ11" s="74"/>
      <c r="AR11" s="74"/>
      <c r="AS11" s="74"/>
      <c r="AT11" s="74"/>
      <c r="AU11" s="74"/>
      <c r="AV11" s="74"/>
      <c r="AW11" s="27"/>
      <c r="AX11" s="27"/>
      <c r="AY11" s="27"/>
      <c r="AZ11" s="27"/>
      <c r="BA11" s="27"/>
      <c r="BB11" s="27"/>
      <c r="BC11" s="27"/>
      <c r="BD11" s="25"/>
      <c r="BE11" s="25"/>
    </row>
    <row r="12" spans="1:57" ht="35.25" customHeight="1" x14ac:dyDescent="0.25">
      <c r="A12" s="36" t="s">
        <v>160</v>
      </c>
      <c r="B12" s="36" t="s">
        <v>71</v>
      </c>
      <c r="C12" s="31" t="s">
        <v>111</v>
      </c>
      <c r="D12" s="84">
        <v>1</v>
      </c>
      <c r="E12" s="84">
        <f>$D12</f>
        <v>1</v>
      </c>
      <c r="F12" s="84">
        <f t="shared" si="0"/>
        <v>1</v>
      </c>
      <c r="G12" s="84">
        <f t="shared" si="0"/>
        <v>1</v>
      </c>
      <c r="H12" s="84">
        <f t="shared" si="0"/>
        <v>1</v>
      </c>
      <c r="I12" s="84">
        <f t="shared" si="0"/>
        <v>1</v>
      </c>
      <c r="J12" s="84">
        <f t="shared" si="0"/>
        <v>1</v>
      </c>
      <c r="K12" s="84">
        <f t="shared" si="0"/>
        <v>1</v>
      </c>
      <c r="L12" s="84">
        <f t="shared" si="0"/>
        <v>1</v>
      </c>
      <c r="M12" s="84">
        <f t="shared" si="0"/>
        <v>1</v>
      </c>
      <c r="N12" s="84">
        <f t="shared" si="0"/>
        <v>1</v>
      </c>
      <c r="O12" s="84">
        <f t="shared" si="0"/>
        <v>1</v>
      </c>
      <c r="P12" s="84">
        <f t="shared" si="0"/>
        <v>1</v>
      </c>
      <c r="Q12" s="84">
        <f t="shared" si="0"/>
        <v>1</v>
      </c>
      <c r="R12" s="84">
        <f t="shared" si="0"/>
        <v>1</v>
      </c>
      <c r="S12" s="84">
        <f t="shared" si="0"/>
        <v>1</v>
      </c>
      <c r="T12" s="28"/>
      <c r="U12" s="27"/>
      <c r="V12" s="27"/>
      <c r="W12" s="84">
        <v>1</v>
      </c>
      <c r="X12" s="84">
        <f>$W12</f>
        <v>1</v>
      </c>
      <c r="Y12" s="84">
        <f t="shared" si="1"/>
        <v>1</v>
      </c>
      <c r="Z12" s="84">
        <f t="shared" si="1"/>
        <v>1</v>
      </c>
      <c r="AA12" s="84">
        <f t="shared" si="1"/>
        <v>1</v>
      </c>
      <c r="AB12" s="84">
        <f t="shared" si="1"/>
        <v>1</v>
      </c>
      <c r="AC12" s="84">
        <f t="shared" si="1"/>
        <v>1</v>
      </c>
      <c r="AD12" s="84">
        <f t="shared" si="1"/>
        <v>1</v>
      </c>
      <c r="AE12" s="84">
        <f t="shared" si="1"/>
        <v>1</v>
      </c>
      <c r="AF12" s="84">
        <f t="shared" si="1"/>
        <v>1</v>
      </c>
      <c r="AG12" s="84">
        <f t="shared" si="1"/>
        <v>1</v>
      </c>
      <c r="AH12" s="84">
        <f t="shared" si="1"/>
        <v>1</v>
      </c>
      <c r="AI12" s="84">
        <f t="shared" si="1"/>
        <v>1</v>
      </c>
      <c r="AJ12" s="84">
        <f t="shared" si="1"/>
        <v>1</v>
      </c>
      <c r="AK12" s="84">
        <f t="shared" si="1"/>
        <v>1</v>
      </c>
      <c r="AL12" s="84">
        <f t="shared" si="1"/>
        <v>1</v>
      </c>
      <c r="AM12" s="84">
        <f t="shared" si="1"/>
        <v>1</v>
      </c>
      <c r="AN12" s="84">
        <f t="shared" si="1"/>
        <v>1</v>
      </c>
      <c r="AO12" s="28"/>
      <c r="AP12" s="28"/>
      <c r="AQ12" s="74"/>
      <c r="AR12" s="74"/>
      <c r="AS12" s="74"/>
      <c r="AT12" s="74"/>
      <c r="AU12" s="74"/>
      <c r="AV12" s="74"/>
      <c r="AW12" s="27"/>
      <c r="AX12" s="27"/>
      <c r="AY12" s="27"/>
      <c r="AZ12" s="27"/>
      <c r="BA12" s="27"/>
      <c r="BB12" s="27"/>
      <c r="BC12" s="27"/>
      <c r="BD12" s="25"/>
      <c r="BE12" s="25"/>
    </row>
    <row r="13" spans="1:57" ht="35.25" customHeight="1" x14ac:dyDescent="0.25">
      <c r="A13" s="37"/>
      <c r="B13" s="37"/>
      <c r="C13" s="32" t="s">
        <v>112</v>
      </c>
      <c r="D13" s="85">
        <f>D12/2</f>
        <v>0.5</v>
      </c>
      <c r="E13" s="85">
        <f>$D13</f>
        <v>0.5</v>
      </c>
      <c r="F13" s="85">
        <f t="shared" si="0"/>
        <v>0.5</v>
      </c>
      <c r="G13" s="85">
        <f t="shared" si="0"/>
        <v>0.5</v>
      </c>
      <c r="H13" s="85">
        <f t="shared" si="0"/>
        <v>0.5</v>
      </c>
      <c r="I13" s="85">
        <f t="shared" si="0"/>
        <v>0.5</v>
      </c>
      <c r="J13" s="85">
        <f t="shared" si="0"/>
        <v>0.5</v>
      </c>
      <c r="K13" s="85">
        <f t="shared" si="0"/>
        <v>0.5</v>
      </c>
      <c r="L13" s="85">
        <f t="shared" si="0"/>
        <v>0.5</v>
      </c>
      <c r="M13" s="85">
        <f t="shared" si="0"/>
        <v>0.5</v>
      </c>
      <c r="N13" s="85">
        <f t="shared" si="0"/>
        <v>0.5</v>
      </c>
      <c r="O13" s="85">
        <f t="shared" si="0"/>
        <v>0.5</v>
      </c>
      <c r="P13" s="85">
        <f t="shared" si="0"/>
        <v>0.5</v>
      </c>
      <c r="Q13" s="85">
        <f t="shared" si="0"/>
        <v>0.5</v>
      </c>
      <c r="R13" s="85">
        <f t="shared" si="0"/>
        <v>0.5</v>
      </c>
      <c r="S13" s="85">
        <f t="shared" si="0"/>
        <v>0.5</v>
      </c>
      <c r="T13" s="28"/>
      <c r="U13" s="27"/>
      <c r="V13" s="27"/>
      <c r="W13" s="85">
        <f>W12/2</f>
        <v>0.5</v>
      </c>
      <c r="X13" s="85">
        <f>$W13</f>
        <v>0.5</v>
      </c>
      <c r="Y13" s="85">
        <f t="shared" si="1"/>
        <v>0.5</v>
      </c>
      <c r="Z13" s="85">
        <f t="shared" si="1"/>
        <v>0.5</v>
      </c>
      <c r="AA13" s="85">
        <f t="shared" si="1"/>
        <v>0.5</v>
      </c>
      <c r="AB13" s="85">
        <f t="shared" si="1"/>
        <v>0.5</v>
      </c>
      <c r="AC13" s="85">
        <f t="shared" si="1"/>
        <v>0.5</v>
      </c>
      <c r="AD13" s="85">
        <f t="shared" si="1"/>
        <v>0.5</v>
      </c>
      <c r="AE13" s="85">
        <f t="shared" si="1"/>
        <v>0.5</v>
      </c>
      <c r="AF13" s="85">
        <f t="shared" si="1"/>
        <v>0.5</v>
      </c>
      <c r="AG13" s="85">
        <f t="shared" si="1"/>
        <v>0.5</v>
      </c>
      <c r="AH13" s="85">
        <f t="shared" si="1"/>
        <v>0.5</v>
      </c>
      <c r="AI13" s="85">
        <f t="shared" si="1"/>
        <v>0.5</v>
      </c>
      <c r="AJ13" s="85">
        <f t="shared" si="1"/>
        <v>0.5</v>
      </c>
      <c r="AK13" s="85">
        <f t="shared" si="1"/>
        <v>0.5</v>
      </c>
      <c r="AL13" s="85">
        <f t="shared" si="1"/>
        <v>0.5</v>
      </c>
      <c r="AM13" s="85">
        <f t="shared" si="1"/>
        <v>0.5</v>
      </c>
      <c r="AN13" s="85">
        <f t="shared" si="1"/>
        <v>0.5</v>
      </c>
      <c r="AO13" s="28"/>
      <c r="AP13" s="28"/>
      <c r="AQ13" s="74"/>
      <c r="AR13" s="74"/>
      <c r="AS13" s="74"/>
      <c r="AT13" s="74"/>
      <c r="AU13" s="74"/>
      <c r="AV13" s="74"/>
      <c r="AW13" s="27"/>
      <c r="AX13" s="27"/>
      <c r="AY13" s="27"/>
      <c r="AZ13" s="27"/>
      <c r="BA13" s="27"/>
      <c r="BB13" s="27"/>
      <c r="BC13" s="27"/>
      <c r="BD13" s="25"/>
      <c r="BE13" s="25"/>
    </row>
    <row r="14" spans="1:57" ht="35.25" customHeight="1" x14ac:dyDescent="0.25">
      <c r="A14" s="48" t="s">
        <v>74</v>
      </c>
      <c r="B14" s="48" t="s">
        <v>75</v>
      </c>
      <c r="C14" s="30" t="s">
        <v>111</v>
      </c>
      <c r="D14" s="81">
        <f>SUM(D16,D18,D20)</f>
        <v>3</v>
      </c>
      <c r="E14" s="81">
        <f>$D14</f>
        <v>3</v>
      </c>
      <c r="F14" s="81">
        <f t="shared" si="0"/>
        <v>3</v>
      </c>
      <c r="G14" s="81">
        <f t="shared" si="0"/>
        <v>3</v>
      </c>
      <c r="H14" s="81">
        <f t="shared" si="0"/>
        <v>3</v>
      </c>
      <c r="I14" s="81">
        <f t="shared" si="0"/>
        <v>3</v>
      </c>
      <c r="J14" s="81">
        <f t="shared" si="0"/>
        <v>3</v>
      </c>
      <c r="K14" s="81">
        <f t="shared" si="0"/>
        <v>3</v>
      </c>
      <c r="L14" s="81">
        <f t="shared" si="0"/>
        <v>3</v>
      </c>
      <c r="M14" s="81">
        <f t="shared" si="0"/>
        <v>3</v>
      </c>
      <c r="N14" s="81">
        <f t="shared" si="0"/>
        <v>3</v>
      </c>
      <c r="O14" s="81">
        <f t="shared" si="0"/>
        <v>3</v>
      </c>
      <c r="P14" s="81">
        <f t="shared" si="0"/>
        <v>3</v>
      </c>
      <c r="Q14" s="81">
        <f t="shared" si="0"/>
        <v>3</v>
      </c>
      <c r="R14" s="81">
        <f t="shared" si="0"/>
        <v>3</v>
      </c>
      <c r="S14" s="81">
        <f t="shared" si="0"/>
        <v>3</v>
      </c>
      <c r="T14" s="28"/>
      <c r="U14" s="27"/>
      <c r="V14" s="27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28"/>
      <c r="AP14" s="28"/>
      <c r="AQ14" s="74"/>
      <c r="AR14" s="74"/>
      <c r="AS14" s="74"/>
      <c r="AT14" s="74"/>
      <c r="AU14" s="74"/>
      <c r="AV14" s="74"/>
      <c r="AW14" s="27"/>
      <c r="AX14" s="27"/>
      <c r="AY14" s="27"/>
      <c r="AZ14" s="27"/>
      <c r="BA14" s="27"/>
      <c r="BB14" s="27"/>
      <c r="BC14" s="27"/>
      <c r="BD14" s="25"/>
      <c r="BE14" s="25"/>
    </row>
    <row r="15" spans="1:57" ht="35.25" customHeight="1" x14ac:dyDescent="0.25">
      <c r="A15" s="49"/>
      <c r="B15" s="49"/>
      <c r="C15" s="30" t="s">
        <v>112</v>
      </c>
      <c r="D15" s="81">
        <f>SUM(D17,D19,D21)</f>
        <v>1.5</v>
      </c>
      <c r="E15" s="81">
        <f>$D15</f>
        <v>1.5</v>
      </c>
      <c r="F15" s="81">
        <f t="shared" si="0"/>
        <v>1.5</v>
      </c>
      <c r="G15" s="81">
        <f t="shared" si="0"/>
        <v>1.5</v>
      </c>
      <c r="H15" s="81">
        <f t="shared" si="0"/>
        <v>1.5</v>
      </c>
      <c r="I15" s="81">
        <f t="shared" si="0"/>
        <v>1.5</v>
      </c>
      <c r="J15" s="81">
        <f t="shared" si="0"/>
        <v>1.5</v>
      </c>
      <c r="K15" s="81">
        <f t="shared" si="0"/>
        <v>1.5</v>
      </c>
      <c r="L15" s="81">
        <f t="shared" si="0"/>
        <v>1.5</v>
      </c>
      <c r="M15" s="81">
        <f t="shared" si="0"/>
        <v>1.5</v>
      </c>
      <c r="N15" s="81">
        <f t="shared" si="0"/>
        <v>1.5</v>
      </c>
      <c r="O15" s="81">
        <f t="shared" si="0"/>
        <v>1.5</v>
      </c>
      <c r="P15" s="81">
        <f t="shared" si="0"/>
        <v>1.5</v>
      </c>
      <c r="Q15" s="81">
        <f t="shared" si="0"/>
        <v>1.5</v>
      </c>
      <c r="R15" s="81">
        <f t="shared" si="0"/>
        <v>1.5</v>
      </c>
      <c r="S15" s="81">
        <f t="shared" si="0"/>
        <v>1.5</v>
      </c>
      <c r="T15" s="28"/>
      <c r="U15" s="27"/>
      <c r="V15" s="27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28"/>
      <c r="AP15" s="28"/>
      <c r="AQ15" s="74"/>
      <c r="AR15" s="74"/>
      <c r="AS15" s="74"/>
      <c r="AT15" s="74"/>
      <c r="AU15" s="74"/>
      <c r="AV15" s="74"/>
      <c r="AW15" s="27"/>
      <c r="AX15" s="27"/>
      <c r="AY15" s="27"/>
      <c r="AZ15" s="27"/>
      <c r="BA15" s="27"/>
      <c r="BB15" s="27"/>
      <c r="BC15" s="27"/>
      <c r="BD15" s="25"/>
      <c r="BE15" s="25"/>
    </row>
    <row r="16" spans="1:57" ht="35.25" customHeight="1" x14ac:dyDescent="0.25">
      <c r="A16" s="36" t="s">
        <v>80</v>
      </c>
      <c r="B16" s="36" t="s">
        <v>81</v>
      </c>
      <c r="C16" s="31" t="s">
        <v>111</v>
      </c>
      <c r="D16" s="84">
        <v>1</v>
      </c>
      <c r="E16" s="84">
        <f>$D16</f>
        <v>1</v>
      </c>
      <c r="F16" s="84">
        <f t="shared" si="0"/>
        <v>1</v>
      </c>
      <c r="G16" s="84">
        <f t="shared" si="0"/>
        <v>1</v>
      </c>
      <c r="H16" s="84">
        <f t="shared" si="0"/>
        <v>1</v>
      </c>
      <c r="I16" s="84">
        <f t="shared" si="0"/>
        <v>1</v>
      </c>
      <c r="J16" s="84">
        <f t="shared" si="0"/>
        <v>1</v>
      </c>
      <c r="K16" s="84">
        <f t="shared" si="0"/>
        <v>1</v>
      </c>
      <c r="L16" s="84">
        <f t="shared" si="0"/>
        <v>1</v>
      </c>
      <c r="M16" s="84">
        <f t="shared" si="0"/>
        <v>1</v>
      </c>
      <c r="N16" s="84">
        <f t="shared" si="0"/>
        <v>1</v>
      </c>
      <c r="O16" s="84">
        <f t="shared" si="0"/>
        <v>1</v>
      </c>
      <c r="P16" s="84">
        <f t="shared" si="0"/>
        <v>1</v>
      </c>
      <c r="Q16" s="84">
        <f t="shared" si="0"/>
        <v>1</v>
      </c>
      <c r="R16" s="84">
        <f t="shared" si="0"/>
        <v>1</v>
      </c>
      <c r="S16" s="84">
        <v>5</v>
      </c>
      <c r="T16" s="28"/>
      <c r="U16" s="27"/>
      <c r="V16" s="27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28"/>
      <c r="AP16" s="28"/>
      <c r="AQ16" s="74"/>
      <c r="AR16" s="74"/>
      <c r="AS16" s="74"/>
      <c r="AT16" s="74"/>
      <c r="AU16" s="74"/>
      <c r="AV16" s="74"/>
      <c r="AW16" s="27"/>
      <c r="AX16" s="27"/>
      <c r="AY16" s="27"/>
      <c r="AZ16" s="27"/>
      <c r="BA16" s="27"/>
      <c r="BB16" s="27"/>
      <c r="BC16" s="27"/>
      <c r="BD16" s="25"/>
      <c r="BE16" s="25"/>
    </row>
    <row r="17" spans="1:57" ht="35.25" customHeight="1" x14ac:dyDescent="0.25">
      <c r="A17" s="37"/>
      <c r="B17" s="37"/>
      <c r="C17" s="32" t="s">
        <v>112</v>
      </c>
      <c r="D17" s="85">
        <f>D16/2</f>
        <v>0.5</v>
      </c>
      <c r="E17" s="85">
        <f>$D17</f>
        <v>0.5</v>
      </c>
      <c r="F17" s="85">
        <f t="shared" si="0"/>
        <v>0.5</v>
      </c>
      <c r="G17" s="85">
        <f t="shared" si="0"/>
        <v>0.5</v>
      </c>
      <c r="H17" s="85">
        <f t="shared" si="0"/>
        <v>0.5</v>
      </c>
      <c r="I17" s="85">
        <f t="shared" si="0"/>
        <v>0.5</v>
      </c>
      <c r="J17" s="85">
        <f t="shared" si="0"/>
        <v>0.5</v>
      </c>
      <c r="K17" s="85">
        <f t="shared" si="0"/>
        <v>0.5</v>
      </c>
      <c r="L17" s="85">
        <f t="shared" si="0"/>
        <v>0.5</v>
      </c>
      <c r="M17" s="85">
        <f t="shared" si="0"/>
        <v>0.5</v>
      </c>
      <c r="N17" s="85">
        <f t="shared" si="0"/>
        <v>0.5</v>
      </c>
      <c r="O17" s="85">
        <f t="shared" si="0"/>
        <v>0.5</v>
      </c>
      <c r="P17" s="85">
        <f t="shared" si="0"/>
        <v>0.5</v>
      </c>
      <c r="Q17" s="85">
        <f t="shared" si="0"/>
        <v>0.5</v>
      </c>
      <c r="R17" s="85">
        <f t="shared" si="0"/>
        <v>0.5</v>
      </c>
      <c r="S17" s="85">
        <f t="shared" si="0"/>
        <v>0.5</v>
      </c>
      <c r="T17" s="28"/>
      <c r="U17" s="27"/>
      <c r="V17" s="27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28"/>
      <c r="AP17" s="28"/>
      <c r="AQ17" s="74"/>
      <c r="AR17" s="74"/>
      <c r="AS17" s="74"/>
      <c r="AT17" s="74"/>
      <c r="AU17" s="74"/>
      <c r="AV17" s="74"/>
      <c r="AW17" s="27"/>
      <c r="AX17" s="27"/>
      <c r="AY17" s="27"/>
      <c r="AZ17" s="27"/>
      <c r="BA17" s="27"/>
      <c r="BB17" s="27"/>
      <c r="BC17" s="27"/>
      <c r="BD17" s="25"/>
      <c r="BE17" s="25"/>
    </row>
    <row r="18" spans="1:57" ht="35.25" customHeight="1" x14ac:dyDescent="0.25">
      <c r="A18" s="36" t="s">
        <v>82</v>
      </c>
      <c r="B18" s="36" t="s">
        <v>83</v>
      </c>
      <c r="C18" s="31" t="s">
        <v>111</v>
      </c>
      <c r="D18" s="84">
        <v>1</v>
      </c>
      <c r="E18" s="84">
        <f>$D18</f>
        <v>1</v>
      </c>
      <c r="F18" s="84">
        <f t="shared" si="0"/>
        <v>1</v>
      </c>
      <c r="G18" s="84">
        <f t="shared" si="0"/>
        <v>1</v>
      </c>
      <c r="H18" s="84">
        <f t="shared" si="0"/>
        <v>1</v>
      </c>
      <c r="I18" s="84">
        <f t="shared" si="0"/>
        <v>1</v>
      </c>
      <c r="J18" s="84">
        <f t="shared" si="0"/>
        <v>1</v>
      </c>
      <c r="K18" s="84">
        <f t="shared" si="0"/>
        <v>1</v>
      </c>
      <c r="L18" s="84">
        <f t="shared" si="0"/>
        <v>1</v>
      </c>
      <c r="M18" s="84">
        <f t="shared" si="0"/>
        <v>1</v>
      </c>
      <c r="N18" s="84">
        <f t="shared" si="0"/>
        <v>1</v>
      </c>
      <c r="O18" s="84">
        <f t="shared" si="0"/>
        <v>1</v>
      </c>
      <c r="P18" s="84">
        <f t="shared" si="0"/>
        <v>1</v>
      </c>
      <c r="Q18" s="84">
        <f t="shared" si="0"/>
        <v>1</v>
      </c>
      <c r="R18" s="84">
        <f t="shared" si="0"/>
        <v>1</v>
      </c>
      <c r="S18" s="84">
        <v>5</v>
      </c>
      <c r="T18" s="28"/>
      <c r="U18" s="27"/>
      <c r="V18" s="27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28"/>
      <c r="AP18" s="28"/>
      <c r="AQ18" s="74"/>
      <c r="AR18" s="74"/>
      <c r="AS18" s="74"/>
      <c r="AT18" s="74"/>
      <c r="AU18" s="74"/>
      <c r="AV18" s="74"/>
      <c r="AW18" s="27"/>
      <c r="AX18" s="27"/>
      <c r="AY18" s="27"/>
      <c r="AZ18" s="27"/>
      <c r="BA18" s="27"/>
      <c r="BB18" s="27"/>
      <c r="BC18" s="27"/>
      <c r="BD18" s="25"/>
      <c r="BE18" s="25"/>
    </row>
    <row r="19" spans="1:57" ht="35.25" customHeight="1" x14ac:dyDescent="0.25">
      <c r="A19" s="37"/>
      <c r="B19" s="37"/>
      <c r="C19" s="32" t="s">
        <v>112</v>
      </c>
      <c r="D19" s="85">
        <f>D18/2</f>
        <v>0.5</v>
      </c>
      <c r="E19" s="85">
        <f>$D19</f>
        <v>0.5</v>
      </c>
      <c r="F19" s="85">
        <f t="shared" si="0"/>
        <v>0.5</v>
      </c>
      <c r="G19" s="85">
        <f t="shared" si="0"/>
        <v>0.5</v>
      </c>
      <c r="H19" s="85">
        <f t="shared" si="0"/>
        <v>0.5</v>
      </c>
      <c r="I19" s="85">
        <f t="shared" si="0"/>
        <v>0.5</v>
      </c>
      <c r="J19" s="85">
        <f t="shared" si="0"/>
        <v>0.5</v>
      </c>
      <c r="K19" s="85">
        <f t="shared" si="0"/>
        <v>0.5</v>
      </c>
      <c r="L19" s="85">
        <f t="shared" si="0"/>
        <v>0.5</v>
      </c>
      <c r="M19" s="85">
        <f t="shared" si="0"/>
        <v>0.5</v>
      </c>
      <c r="N19" s="85">
        <f t="shared" si="0"/>
        <v>0.5</v>
      </c>
      <c r="O19" s="85">
        <f t="shared" si="0"/>
        <v>0.5</v>
      </c>
      <c r="P19" s="85">
        <f t="shared" si="0"/>
        <v>0.5</v>
      </c>
      <c r="Q19" s="85">
        <f t="shared" si="0"/>
        <v>0.5</v>
      </c>
      <c r="R19" s="85">
        <f t="shared" si="0"/>
        <v>0.5</v>
      </c>
      <c r="S19" s="85">
        <f t="shared" si="0"/>
        <v>0.5</v>
      </c>
      <c r="T19" s="28"/>
      <c r="U19" s="27"/>
      <c r="V19" s="27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28"/>
      <c r="AP19" s="28"/>
      <c r="AQ19" s="74"/>
      <c r="AR19" s="74"/>
      <c r="AS19" s="74"/>
      <c r="AT19" s="74"/>
      <c r="AU19" s="74"/>
      <c r="AV19" s="74"/>
      <c r="AW19" s="27"/>
      <c r="AX19" s="27"/>
      <c r="AY19" s="27"/>
      <c r="AZ19" s="27"/>
      <c r="BA19" s="27"/>
      <c r="BB19" s="27"/>
      <c r="BC19" s="27"/>
      <c r="BD19" s="25"/>
      <c r="BE19" s="25"/>
    </row>
    <row r="20" spans="1:57" ht="35.25" customHeight="1" x14ac:dyDescent="0.25">
      <c r="A20" s="36" t="s">
        <v>84</v>
      </c>
      <c r="B20" s="36" t="s">
        <v>85</v>
      </c>
      <c r="C20" s="31" t="s">
        <v>111</v>
      </c>
      <c r="D20" s="84">
        <v>1</v>
      </c>
      <c r="E20" s="84">
        <f>$D20</f>
        <v>1</v>
      </c>
      <c r="F20" s="84">
        <f t="shared" si="0"/>
        <v>1</v>
      </c>
      <c r="G20" s="84">
        <f t="shared" si="0"/>
        <v>1</v>
      </c>
      <c r="H20" s="84">
        <f t="shared" si="0"/>
        <v>1</v>
      </c>
      <c r="I20" s="84">
        <f t="shared" si="0"/>
        <v>1</v>
      </c>
      <c r="J20" s="84">
        <f t="shared" si="0"/>
        <v>1</v>
      </c>
      <c r="K20" s="84">
        <f t="shared" si="0"/>
        <v>1</v>
      </c>
      <c r="L20" s="84">
        <f t="shared" si="0"/>
        <v>1</v>
      </c>
      <c r="M20" s="84">
        <f t="shared" si="0"/>
        <v>1</v>
      </c>
      <c r="N20" s="84">
        <f t="shared" si="0"/>
        <v>1</v>
      </c>
      <c r="O20" s="84">
        <f t="shared" si="0"/>
        <v>1</v>
      </c>
      <c r="P20" s="84">
        <f t="shared" si="0"/>
        <v>1</v>
      </c>
      <c r="Q20" s="84">
        <f t="shared" si="0"/>
        <v>1</v>
      </c>
      <c r="R20" s="84">
        <f t="shared" si="0"/>
        <v>1</v>
      </c>
      <c r="S20" s="84">
        <v>5</v>
      </c>
      <c r="T20" s="28"/>
      <c r="U20" s="27"/>
      <c r="V20" s="27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28"/>
      <c r="AP20" s="28"/>
      <c r="AQ20" s="74"/>
      <c r="AR20" s="74"/>
      <c r="AS20" s="74"/>
      <c r="AT20" s="74"/>
      <c r="AU20" s="74"/>
      <c r="AV20" s="74"/>
      <c r="AW20" s="27"/>
      <c r="AX20" s="27"/>
      <c r="AY20" s="27"/>
      <c r="AZ20" s="27"/>
      <c r="BA20" s="27"/>
      <c r="BB20" s="27"/>
      <c r="BC20" s="27"/>
      <c r="BD20" s="25"/>
      <c r="BE20" s="25"/>
    </row>
    <row r="21" spans="1:57" ht="35.25" customHeight="1" x14ac:dyDescent="0.25">
      <c r="A21" s="37"/>
      <c r="B21" s="37"/>
      <c r="C21" s="32" t="s">
        <v>112</v>
      </c>
      <c r="D21" s="85">
        <f>D20/2</f>
        <v>0.5</v>
      </c>
      <c r="E21" s="85">
        <f>$D21</f>
        <v>0.5</v>
      </c>
      <c r="F21" s="85">
        <f t="shared" si="0"/>
        <v>0.5</v>
      </c>
      <c r="G21" s="85">
        <f t="shared" si="0"/>
        <v>0.5</v>
      </c>
      <c r="H21" s="85">
        <f t="shared" si="0"/>
        <v>0.5</v>
      </c>
      <c r="I21" s="85">
        <f t="shared" si="0"/>
        <v>0.5</v>
      </c>
      <c r="J21" s="85">
        <f t="shared" si="0"/>
        <v>0.5</v>
      </c>
      <c r="K21" s="85">
        <f t="shared" si="0"/>
        <v>0.5</v>
      </c>
      <c r="L21" s="85">
        <f t="shared" si="0"/>
        <v>0.5</v>
      </c>
      <c r="M21" s="85">
        <f t="shared" si="0"/>
        <v>0.5</v>
      </c>
      <c r="N21" s="85">
        <f t="shared" si="0"/>
        <v>0.5</v>
      </c>
      <c r="O21" s="85">
        <f t="shared" si="0"/>
        <v>0.5</v>
      </c>
      <c r="P21" s="85">
        <f t="shared" si="0"/>
        <v>0.5</v>
      </c>
      <c r="Q21" s="85">
        <f t="shared" si="0"/>
        <v>0.5</v>
      </c>
      <c r="R21" s="85">
        <f t="shared" si="0"/>
        <v>0.5</v>
      </c>
      <c r="S21" s="85">
        <f t="shared" si="0"/>
        <v>0.5</v>
      </c>
      <c r="T21" s="28"/>
      <c r="U21" s="27"/>
      <c r="V21" s="27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28"/>
      <c r="AP21" s="28"/>
      <c r="AQ21" s="74"/>
      <c r="AR21" s="74"/>
      <c r="AS21" s="74"/>
      <c r="AT21" s="74"/>
      <c r="AU21" s="74"/>
      <c r="AV21" s="74"/>
      <c r="AW21" s="27"/>
      <c r="AX21" s="27"/>
      <c r="AY21" s="27"/>
      <c r="AZ21" s="27"/>
      <c r="BA21" s="27"/>
      <c r="BB21" s="27"/>
      <c r="BC21" s="27"/>
      <c r="BD21" s="25"/>
      <c r="BE21" s="25"/>
    </row>
    <row r="22" spans="1:57" ht="35.25" customHeight="1" x14ac:dyDescent="0.25">
      <c r="A22" s="48" t="s">
        <v>88</v>
      </c>
      <c r="B22" s="48" t="s">
        <v>89</v>
      </c>
      <c r="C22" s="30" t="s">
        <v>111</v>
      </c>
      <c r="D22" s="81">
        <f>SUM(D24,D26,D28,D30)</f>
        <v>10</v>
      </c>
      <c r="E22" s="81">
        <f>$D22</f>
        <v>10</v>
      </c>
      <c r="F22" s="81">
        <f t="shared" ref="F22:S36" si="2">$D22</f>
        <v>10</v>
      </c>
      <c r="G22" s="81">
        <f t="shared" si="2"/>
        <v>10</v>
      </c>
      <c r="H22" s="81">
        <f t="shared" si="2"/>
        <v>10</v>
      </c>
      <c r="I22" s="81">
        <f t="shared" si="2"/>
        <v>10</v>
      </c>
      <c r="J22" s="81">
        <f t="shared" si="2"/>
        <v>10</v>
      </c>
      <c r="K22" s="81">
        <f t="shared" si="2"/>
        <v>10</v>
      </c>
      <c r="L22" s="81">
        <f t="shared" si="2"/>
        <v>10</v>
      </c>
      <c r="M22" s="81">
        <f t="shared" si="2"/>
        <v>10</v>
      </c>
      <c r="N22" s="81">
        <f t="shared" si="2"/>
        <v>10</v>
      </c>
      <c r="O22" s="81">
        <f t="shared" si="2"/>
        <v>10</v>
      </c>
      <c r="P22" s="81">
        <f t="shared" si="2"/>
        <v>10</v>
      </c>
      <c r="Q22" s="81">
        <f t="shared" si="2"/>
        <v>10</v>
      </c>
      <c r="R22" s="81">
        <f t="shared" si="2"/>
        <v>10</v>
      </c>
      <c r="S22" s="81">
        <f t="shared" si="2"/>
        <v>10</v>
      </c>
      <c r="T22" s="28"/>
      <c r="U22" s="27"/>
      <c r="V22" s="27"/>
      <c r="W22" s="81">
        <f>SUM(W24,W26,W28,W30)</f>
        <v>1</v>
      </c>
      <c r="X22" s="81">
        <f>$W22</f>
        <v>1</v>
      </c>
      <c r="Y22" s="81">
        <f t="shared" ref="Y22:AN36" si="3">$W22</f>
        <v>1</v>
      </c>
      <c r="Z22" s="81">
        <f t="shared" si="3"/>
        <v>1</v>
      </c>
      <c r="AA22" s="81">
        <f t="shared" si="3"/>
        <v>1</v>
      </c>
      <c r="AB22" s="81">
        <f t="shared" si="3"/>
        <v>1</v>
      </c>
      <c r="AC22" s="81">
        <f t="shared" si="3"/>
        <v>1</v>
      </c>
      <c r="AD22" s="81">
        <f t="shared" si="3"/>
        <v>1</v>
      </c>
      <c r="AE22" s="81">
        <f t="shared" si="3"/>
        <v>1</v>
      </c>
      <c r="AF22" s="81">
        <f t="shared" si="3"/>
        <v>1</v>
      </c>
      <c r="AG22" s="81">
        <f t="shared" si="3"/>
        <v>1</v>
      </c>
      <c r="AH22" s="81">
        <f t="shared" si="3"/>
        <v>1</v>
      </c>
      <c r="AI22" s="81">
        <f t="shared" si="3"/>
        <v>1</v>
      </c>
      <c r="AJ22" s="81">
        <f t="shared" si="3"/>
        <v>1</v>
      </c>
      <c r="AK22" s="81">
        <f t="shared" si="3"/>
        <v>1</v>
      </c>
      <c r="AL22" s="81">
        <f t="shared" si="3"/>
        <v>1</v>
      </c>
      <c r="AM22" s="81">
        <f t="shared" si="3"/>
        <v>1</v>
      </c>
      <c r="AN22" s="81">
        <f t="shared" ref="AN21:AN36" si="4">$W22</f>
        <v>1</v>
      </c>
      <c r="AO22" s="28"/>
      <c r="AP22" s="28"/>
      <c r="AQ22" s="74"/>
      <c r="AR22" s="74"/>
      <c r="AS22" s="74"/>
      <c r="AT22" s="74"/>
      <c r="AU22" s="74"/>
      <c r="AV22" s="74"/>
      <c r="AW22" s="27"/>
      <c r="AX22" s="27"/>
      <c r="AY22" s="27"/>
      <c r="AZ22" s="27"/>
      <c r="BA22" s="27"/>
      <c r="BB22" s="27"/>
      <c r="BC22" s="27"/>
      <c r="BD22" s="25"/>
      <c r="BE22" s="25"/>
    </row>
    <row r="23" spans="1:57" ht="35.25" customHeight="1" x14ac:dyDescent="0.25">
      <c r="A23" s="49"/>
      <c r="B23" s="49"/>
      <c r="C23" s="30" t="s">
        <v>112</v>
      </c>
      <c r="D23" s="81">
        <f>SUM(D25,D27,D29,D31)</f>
        <v>4</v>
      </c>
      <c r="E23" s="81">
        <f>$D23</f>
        <v>4</v>
      </c>
      <c r="F23" s="81">
        <f t="shared" si="2"/>
        <v>4</v>
      </c>
      <c r="G23" s="81">
        <f t="shared" si="2"/>
        <v>4</v>
      </c>
      <c r="H23" s="81">
        <f t="shared" si="2"/>
        <v>4</v>
      </c>
      <c r="I23" s="81">
        <f t="shared" si="2"/>
        <v>4</v>
      </c>
      <c r="J23" s="81">
        <f t="shared" si="2"/>
        <v>4</v>
      </c>
      <c r="K23" s="81">
        <f t="shared" si="2"/>
        <v>4</v>
      </c>
      <c r="L23" s="81">
        <f t="shared" si="2"/>
        <v>4</v>
      </c>
      <c r="M23" s="81">
        <f t="shared" si="2"/>
        <v>4</v>
      </c>
      <c r="N23" s="81">
        <f t="shared" si="2"/>
        <v>4</v>
      </c>
      <c r="O23" s="81">
        <f t="shared" si="2"/>
        <v>4</v>
      </c>
      <c r="P23" s="81">
        <f t="shared" si="2"/>
        <v>4</v>
      </c>
      <c r="Q23" s="81">
        <f t="shared" si="2"/>
        <v>4</v>
      </c>
      <c r="R23" s="81">
        <f t="shared" si="2"/>
        <v>4</v>
      </c>
      <c r="S23" s="81">
        <f t="shared" si="2"/>
        <v>4</v>
      </c>
      <c r="T23" s="28"/>
      <c r="U23" s="27"/>
      <c r="V23" s="27"/>
      <c r="W23" s="81">
        <f>SUM(W25,W27,W29,W31)</f>
        <v>0.5</v>
      </c>
      <c r="X23" s="81">
        <f>$W23</f>
        <v>0.5</v>
      </c>
      <c r="Y23" s="81">
        <f t="shared" si="3"/>
        <v>0.5</v>
      </c>
      <c r="Z23" s="81">
        <f t="shared" si="3"/>
        <v>0.5</v>
      </c>
      <c r="AA23" s="81">
        <f t="shared" si="3"/>
        <v>0.5</v>
      </c>
      <c r="AB23" s="81">
        <f t="shared" si="3"/>
        <v>0.5</v>
      </c>
      <c r="AC23" s="81">
        <f t="shared" si="3"/>
        <v>0.5</v>
      </c>
      <c r="AD23" s="81">
        <f t="shared" si="3"/>
        <v>0.5</v>
      </c>
      <c r="AE23" s="81">
        <f t="shared" si="3"/>
        <v>0.5</v>
      </c>
      <c r="AF23" s="81">
        <f t="shared" si="3"/>
        <v>0.5</v>
      </c>
      <c r="AG23" s="81">
        <f t="shared" si="3"/>
        <v>0.5</v>
      </c>
      <c r="AH23" s="81">
        <f t="shared" si="3"/>
        <v>0.5</v>
      </c>
      <c r="AI23" s="81">
        <f t="shared" si="3"/>
        <v>0.5</v>
      </c>
      <c r="AJ23" s="81">
        <f t="shared" si="3"/>
        <v>0.5</v>
      </c>
      <c r="AK23" s="81">
        <f t="shared" si="3"/>
        <v>0.5</v>
      </c>
      <c r="AL23" s="81">
        <f t="shared" si="3"/>
        <v>0.5</v>
      </c>
      <c r="AM23" s="81">
        <f t="shared" si="3"/>
        <v>0.5</v>
      </c>
      <c r="AN23" s="81">
        <f t="shared" si="4"/>
        <v>0.5</v>
      </c>
      <c r="AO23" s="28"/>
      <c r="AP23" s="28"/>
      <c r="AQ23" s="74"/>
      <c r="AR23" s="74"/>
      <c r="AS23" s="74"/>
      <c r="AT23" s="74"/>
      <c r="AU23" s="74"/>
      <c r="AV23" s="74"/>
      <c r="AW23" s="27"/>
      <c r="AX23" s="27"/>
      <c r="AY23" s="27"/>
      <c r="AZ23" s="27"/>
      <c r="BA23" s="27"/>
      <c r="BB23" s="27"/>
      <c r="BC23" s="27"/>
      <c r="BD23" s="25"/>
      <c r="BE23" s="25"/>
    </row>
    <row r="24" spans="1:57" ht="35.25" customHeight="1" x14ac:dyDescent="0.25">
      <c r="A24" s="36" t="s">
        <v>141</v>
      </c>
      <c r="B24" s="36" t="s">
        <v>142</v>
      </c>
      <c r="C24" s="31" t="s">
        <v>111</v>
      </c>
      <c r="D24" s="84">
        <v>3</v>
      </c>
      <c r="E24" s="84">
        <f>$D24</f>
        <v>3</v>
      </c>
      <c r="F24" s="84">
        <f t="shared" si="2"/>
        <v>3</v>
      </c>
      <c r="G24" s="84">
        <f t="shared" si="2"/>
        <v>3</v>
      </c>
      <c r="H24" s="84">
        <f t="shared" si="2"/>
        <v>3</v>
      </c>
      <c r="I24" s="84">
        <f t="shared" si="2"/>
        <v>3</v>
      </c>
      <c r="J24" s="84">
        <f t="shared" si="2"/>
        <v>3</v>
      </c>
      <c r="K24" s="84">
        <f t="shared" si="2"/>
        <v>3</v>
      </c>
      <c r="L24" s="84">
        <f t="shared" si="2"/>
        <v>3</v>
      </c>
      <c r="M24" s="84">
        <f t="shared" si="2"/>
        <v>3</v>
      </c>
      <c r="N24" s="84">
        <f t="shared" si="2"/>
        <v>3</v>
      </c>
      <c r="O24" s="84">
        <f t="shared" si="2"/>
        <v>3</v>
      </c>
      <c r="P24" s="84">
        <f t="shared" si="2"/>
        <v>3</v>
      </c>
      <c r="Q24" s="84">
        <f t="shared" si="2"/>
        <v>3</v>
      </c>
      <c r="R24" s="84">
        <f t="shared" si="2"/>
        <v>3</v>
      </c>
      <c r="S24" s="84">
        <f t="shared" si="2"/>
        <v>3</v>
      </c>
      <c r="T24" s="28"/>
      <c r="U24" s="27"/>
      <c r="V24" s="27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28"/>
      <c r="AP24" s="28"/>
      <c r="AQ24" s="74"/>
      <c r="AR24" s="74"/>
      <c r="AS24" s="74"/>
      <c r="AT24" s="74"/>
      <c r="AU24" s="74"/>
      <c r="AV24" s="74"/>
      <c r="AW24" s="27"/>
      <c r="AX24" s="27"/>
      <c r="AY24" s="27"/>
      <c r="AZ24" s="27"/>
      <c r="BA24" s="27"/>
      <c r="BB24" s="27"/>
      <c r="BC24" s="27"/>
      <c r="BD24" s="25"/>
      <c r="BE24" s="25"/>
    </row>
    <row r="25" spans="1:57" ht="35.25" customHeight="1" x14ac:dyDescent="0.25">
      <c r="A25" s="37"/>
      <c r="B25" s="37"/>
      <c r="C25" s="32" t="s">
        <v>112</v>
      </c>
      <c r="D25" s="85">
        <v>1</v>
      </c>
      <c r="E25" s="85">
        <f>$D25</f>
        <v>1</v>
      </c>
      <c r="F25" s="85">
        <f t="shared" si="2"/>
        <v>1</v>
      </c>
      <c r="G25" s="85">
        <f t="shared" si="2"/>
        <v>1</v>
      </c>
      <c r="H25" s="85">
        <f t="shared" si="2"/>
        <v>1</v>
      </c>
      <c r="I25" s="85">
        <f t="shared" si="2"/>
        <v>1</v>
      </c>
      <c r="J25" s="85">
        <f t="shared" si="2"/>
        <v>1</v>
      </c>
      <c r="K25" s="85">
        <f t="shared" si="2"/>
        <v>1</v>
      </c>
      <c r="L25" s="85">
        <f t="shared" si="2"/>
        <v>1</v>
      </c>
      <c r="M25" s="85">
        <f t="shared" si="2"/>
        <v>1</v>
      </c>
      <c r="N25" s="85">
        <f t="shared" si="2"/>
        <v>1</v>
      </c>
      <c r="O25" s="85">
        <f t="shared" si="2"/>
        <v>1</v>
      </c>
      <c r="P25" s="85">
        <f t="shared" si="2"/>
        <v>1</v>
      </c>
      <c r="Q25" s="85">
        <f t="shared" si="2"/>
        <v>1</v>
      </c>
      <c r="R25" s="85">
        <f t="shared" si="2"/>
        <v>1</v>
      </c>
      <c r="S25" s="85">
        <f t="shared" si="2"/>
        <v>1</v>
      </c>
      <c r="T25" s="28"/>
      <c r="U25" s="27"/>
      <c r="V25" s="27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28"/>
      <c r="AP25" s="28"/>
      <c r="AQ25" s="74"/>
      <c r="AR25" s="74"/>
      <c r="AS25" s="74"/>
      <c r="AT25" s="74"/>
      <c r="AU25" s="74"/>
      <c r="AV25" s="74"/>
      <c r="AW25" s="27"/>
      <c r="AX25" s="27"/>
      <c r="AY25" s="27"/>
      <c r="AZ25" s="27"/>
      <c r="BA25" s="27"/>
      <c r="BB25" s="27"/>
      <c r="BC25" s="27"/>
      <c r="BD25" s="25"/>
      <c r="BE25" s="25"/>
    </row>
    <row r="26" spans="1:57" ht="35.25" customHeight="1" x14ac:dyDescent="0.25">
      <c r="A26" s="36" t="s">
        <v>143</v>
      </c>
      <c r="B26" s="36" t="s">
        <v>77</v>
      </c>
      <c r="C26" s="31" t="s">
        <v>111</v>
      </c>
      <c r="D26" s="84">
        <v>3</v>
      </c>
      <c r="E26" s="84">
        <f>$D26</f>
        <v>3</v>
      </c>
      <c r="F26" s="84">
        <f t="shared" si="2"/>
        <v>3</v>
      </c>
      <c r="G26" s="84">
        <f t="shared" si="2"/>
        <v>3</v>
      </c>
      <c r="H26" s="84">
        <f t="shared" si="2"/>
        <v>3</v>
      </c>
      <c r="I26" s="84">
        <f t="shared" si="2"/>
        <v>3</v>
      </c>
      <c r="J26" s="84">
        <f t="shared" si="2"/>
        <v>3</v>
      </c>
      <c r="K26" s="84">
        <f t="shared" si="2"/>
        <v>3</v>
      </c>
      <c r="L26" s="84">
        <f t="shared" si="2"/>
        <v>3</v>
      </c>
      <c r="M26" s="84">
        <f t="shared" si="2"/>
        <v>3</v>
      </c>
      <c r="N26" s="84">
        <f t="shared" si="2"/>
        <v>3</v>
      </c>
      <c r="O26" s="84">
        <f t="shared" si="2"/>
        <v>3</v>
      </c>
      <c r="P26" s="84">
        <f t="shared" si="2"/>
        <v>3</v>
      </c>
      <c r="Q26" s="84">
        <f t="shared" si="2"/>
        <v>3</v>
      </c>
      <c r="R26" s="84">
        <f t="shared" si="2"/>
        <v>3</v>
      </c>
      <c r="S26" s="84">
        <f t="shared" si="2"/>
        <v>3</v>
      </c>
      <c r="T26" s="28"/>
      <c r="U26" s="27"/>
      <c r="V26" s="27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28"/>
      <c r="AP26" s="28"/>
      <c r="AQ26" s="74"/>
      <c r="AR26" s="74"/>
      <c r="AS26" s="74"/>
      <c r="AT26" s="74"/>
      <c r="AU26" s="74"/>
      <c r="AV26" s="74"/>
      <c r="AW26" s="27"/>
      <c r="AX26" s="27"/>
      <c r="AY26" s="27"/>
      <c r="AZ26" s="27"/>
      <c r="BA26" s="27"/>
      <c r="BB26" s="27"/>
      <c r="BC26" s="27"/>
      <c r="BD26" s="25"/>
      <c r="BE26" s="25"/>
    </row>
    <row r="27" spans="1:57" ht="35.25" customHeight="1" x14ac:dyDescent="0.25">
      <c r="A27" s="37"/>
      <c r="B27" s="37"/>
      <c r="C27" s="32" t="s">
        <v>112</v>
      </c>
      <c r="D27" s="85">
        <v>1</v>
      </c>
      <c r="E27" s="85">
        <f>$D27</f>
        <v>1</v>
      </c>
      <c r="F27" s="85">
        <f t="shared" si="2"/>
        <v>1</v>
      </c>
      <c r="G27" s="85">
        <f t="shared" si="2"/>
        <v>1</v>
      </c>
      <c r="H27" s="85">
        <f t="shared" si="2"/>
        <v>1</v>
      </c>
      <c r="I27" s="85">
        <f t="shared" si="2"/>
        <v>1</v>
      </c>
      <c r="J27" s="85">
        <f t="shared" si="2"/>
        <v>1</v>
      </c>
      <c r="K27" s="85">
        <f t="shared" si="2"/>
        <v>1</v>
      </c>
      <c r="L27" s="85">
        <f t="shared" si="2"/>
        <v>1</v>
      </c>
      <c r="M27" s="85">
        <f t="shared" si="2"/>
        <v>1</v>
      </c>
      <c r="N27" s="85">
        <f t="shared" si="2"/>
        <v>1</v>
      </c>
      <c r="O27" s="85">
        <f t="shared" si="2"/>
        <v>1</v>
      </c>
      <c r="P27" s="85">
        <f t="shared" si="2"/>
        <v>1</v>
      </c>
      <c r="Q27" s="85">
        <f t="shared" si="2"/>
        <v>1</v>
      </c>
      <c r="R27" s="85">
        <f t="shared" si="2"/>
        <v>1</v>
      </c>
      <c r="S27" s="85">
        <f t="shared" si="2"/>
        <v>1</v>
      </c>
      <c r="T27" s="28"/>
      <c r="U27" s="27"/>
      <c r="V27" s="27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28"/>
      <c r="AP27" s="28"/>
      <c r="AQ27" s="74"/>
      <c r="AR27" s="74"/>
      <c r="AS27" s="74"/>
      <c r="AT27" s="74"/>
      <c r="AU27" s="74"/>
      <c r="AV27" s="74"/>
      <c r="AW27" s="27"/>
      <c r="AX27" s="27"/>
      <c r="AY27" s="27"/>
      <c r="AZ27" s="27"/>
      <c r="BA27" s="27"/>
      <c r="BB27" s="27"/>
      <c r="BC27" s="27"/>
      <c r="BD27" s="25"/>
      <c r="BE27" s="25"/>
    </row>
    <row r="28" spans="1:57" ht="35.25" customHeight="1" x14ac:dyDescent="0.25">
      <c r="A28" s="36" t="s">
        <v>144</v>
      </c>
      <c r="B28" s="36" t="s">
        <v>145</v>
      </c>
      <c r="C28" s="31" t="s">
        <v>111</v>
      </c>
      <c r="D28" s="84">
        <v>3</v>
      </c>
      <c r="E28" s="84">
        <f>$D28</f>
        <v>3</v>
      </c>
      <c r="F28" s="84">
        <f t="shared" si="2"/>
        <v>3</v>
      </c>
      <c r="G28" s="84">
        <f t="shared" si="2"/>
        <v>3</v>
      </c>
      <c r="H28" s="84">
        <f t="shared" si="2"/>
        <v>3</v>
      </c>
      <c r="I28" s="84">
        <f t="shared" si="2"/>
        <v>3</v>
      </c>
      <c r="J28" s="84">
        <f t="shared" si="2"/>
        <v>3</v>
      </c>
      <c r="K28" s="84">
        <f t="shared" si="2"/>
        <v>3</v>
      </c>
      <c r="L28" s="84">
        <f t="shared" si="2"/>
        <v>3</v>
      </c>
      <c r="M28" s="84">
        <f t="shared" si="2"/>
        <v>3</v>
      </c>
      <c r="N28" s="84">
        <f t="shared" si="2"/>
        <v>3</v>
      </c>
      <c r="O28" s="84">
        <f t="shared" si="2"/>
        <v>3</v>
      </c>
      <c r="P28" s="84">
        <f t="shared" si="2"/>
        <v>3</v>
      </c>
      <c r="Q28" s="84">
        <f t="shared" si="2"/>
        <v>3</v>
      </c>
      <c r="R28" s="84">
        <f t="shared" si="2"/>
        <v>3</v>
      </c>
      <c r="S28" s="84">
        <f t="shared" si="2"/>
        <v>3</v>
      </c>
      <c r="T28" s="28"/>
      <c r="U28" s="27"/>
      <c r="V28" s="27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28"/>
      <c r="AP28" s="28"/>
      <c r="AQ28" s="74"/>
      <c r="AR28" s="74"/>
      <c r="AS28" s="74"/>
      <c r="AT28" s="74"/>
      <c r="AU28" s="74"/>
      <c r="AV28" s="74"/>
      <c r="AW28" s="27"/>
      <c r="AX28" s="27"/>
      <c r="AY28" s="27"/>
      <c r="AZ28" s="27"/>
      <c r="BA28" s="27"/>
      <c r="BB28" s="27"/>
      <c r="BC28" s="27"/>
      <c r="BD28" s="25"/>
      <c r="BE28" s="25"/>
    </row>
    <row r="29" spans="1:57" ht="35.25" customHeight="1" x14ac:dyDescent="0.25">
      <c r="A29" s="37"/>
      <c r="B29" s="37"/>
      <c r="C29" s="32" t="s">
        <v>112</v>
      </c>
      <c r="D29" s="85">
        <f>D28/2</f>
        <v>1.5</v>
      </c>
      <c r="E29" s="85">
        <f>$D29</f>
        <v>1.5</v>
      </c>
      <c r="F29" s="85">
        <f t="shared" si="2"/>
        <v>1.5</v>
      </c>
      <c r="G29" s="85">
        <f t="shared" si="2"/>
        <v>1.5</v>
      </c>
      <c r="H29" s="85">
        <f t="shared" si="2"/>
        <v>1.5</v>
      </c>
      <c r="I29" s="85">
        <f t="shared" si="2"/>
        <v>1.5</v>
      </c>
      <c r="J29" s="85">
        <f t="shared" si="2"/>
        <v>1.5</v>
      </c>
      <c r="K29" s="85">
        <f t="shared" si="2"/>
        <v>1.5</v>
      </c>
      <c r="L29" s="85">
        <f t="shared" si="2"/>
        <v>1.5</v>
      </c>
      <c r="M29" s="85">
        <f t="shared" si="2"/>
        <v>1.5</v>
      </c>
      <c r="N29" s="85">
        <f t="shared" si="2"/>
        <v>1.5</v>
      </c>
      <c r="O29" s="85">
        <f t="shared" si="2"/>
        <v>1.5</v>
      </c>
      <c r="P29" s="85">
        <f t="shared" si="2"/>
        <v>1.5</v>
      </c>
      <c r="Q29" s="85">
        <f t="shared" si="2"/>
        <v>1.5</v>
      </c>
      <c r="R29" s="85">
        <f t="shared" si="2"/>
        <v>1.5</v>
      </c>
      <c r="S29" s="85">
        <f t="shared" si="2"/>
        <v>1.5</v>
      </c>
      <c r="T29" s="28"/>
      <c r="U29" s="27"/>
      <c r="V29" s="27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28"/>
      <c r="AP29" s="28"/>
      <c r="AQ29" s="74"/>
      <c r="AR29" s="74"/>
      <c r="AS29" s="74"/>
      <c r="AT29" s="74"/>
      <c r="AU29" s="74"/>
      <c r="AV29" s="74"/>
      <c r="AW29" s="27"/>
      <c r="AX29" s="27"/>
      <c r="AY29" s="27"/>
      <c r="AZ29" s="27"/>
      <c r="BA29" s="27"/>
      <c r="BB29" s="27"/>
      <c r="BC29" s="27"/>
      <c r="BD29" s="25"/>
      <c r="BE29" s="25"/>
    </row>
    <row r="30" spans="1:57" ht="35.25" customHeight="1" x14ac:dyDescent="0.25">
      <c r="A30" s="36" t="s">
        <v>90</v>
      </c>
      <c r="B30" s="36" t="s">
        <v>65</v>
      </c>
      <c r="C30" s="31" t="s">
        <v>111</v>
      </c>
      <c r="D30" s="84">
        <v>1</v>
      </c>
      <c r="E30" s="84">
        <f>$D30</f>
        <v>1</v>
      </c>
      <c r="F30" s="84">
        <f t="shared" si="2"/>
        <v>1</v>
      </c>
      <c r="G30" s="84">
        <f t="shared" si="2"/>
        <v>1</v>
      </c>
      <c r="H30" s="84">
        <f t="shared" si="2"/>
        <v>1</v>
      </c>
      <c r="I30" s="84">
        <f t="shared" si="2"/>
        <v>1</v>
      </c>
      <c r="J30" s="84">
        <f t="shared" si="2"/>
        <v>1</v>
      </c>
      <c r="K30" s="84">
        <f t="shared" si="2"/>
        <v>1</v>
      </c>
      <c r="L30" s="84">
        <f t="shared" si="2"/>
        <v>1</v>
      </c>
      <c r="M30" s="84">
        <f t="shared" si="2"/>
        <v>1</v>
      </c>
      <c r="N30" s="84">
        <f t="shared" si="2"/>
        <v>1</v>
      </c>
      <c r="O30" s="84">
        <f t="shared" si="2"/>
        <v>1</v>
      </c>
      <c r="P30" s="84">
        <f t="shared" si="2"/>
        <v>1</v>
      </c>
      <c r="Q30" s="84">
        <f t="shared" si="2"/>
        <v>1</v>
      </c>
      <c r="R30" s="84">
        <f t="shared" si="2"/>
        <v>1</v>
      </c>
      <c r="S30" s="84">
        <f t="shared" si="2"/>
        <v>1</v>
      </c>
      <c r="T30" s="28"/>
      <c r="U30" s="27"/>
      <c r="V30" s="27"/>
      <c r="W30" s="84">
        <v>1</v>
      </c>
      <c r="X30" s="84">
        <f>$W30</f>
        <v>1</v>
      </c>
      <c r="Y30" s="84">
        <f t="shared" si="3"/>
        <v>1</v>
      </c>
      <c r="Z30" s="84">
        <f t="shared" si="3"/>
        <v>1</v>
      </c>
      <c r="AA30" s="84">
        <f t="shared" si="3"/>
        <v>1</v>
      </c>
      <c r="AB30" s="84">
        <f t="shared" si="3"/>
        <v>1</v>
      </c>
      <c r="AC30" s="84">
        <f t="shared" si="3"/>
        <v>1</v>
      </c>
      <c r="AD30" s="84">
        <f t="shared" si="3"/>
        <v>1</v>
      </c>
      <c r="AE30" s="84">
        <f t="shared" si="3"/>
        <v>1</v>
      </c>
      <c r="AF30" s="84">
        <f t="shared" si="3"/>
        <v>1</v>
      </c>
      <c r="AG30" s="84">
        <f t="shared" si="3"/>
        <v>1</v>
      </c>
      <c r="AH30" s="84">
        <f t="shared" si="3"/>
        <v>1</v>
      </c>
      <c r="AI30" s="84">
        <f t="shared" si="3"/>
        <v>1</v>
      </c>
      <c r="AJ30" s="84">
        <f t="shared" si="3"/>
        <v>1</v>
      </c>
      <c r="AK30" s="84">
        <f t="shared" si="3"/>
        <v>1</v>
      </c>
      <c r="AL30" s="84">
        <f t="shared" si="3"/>
        <v>1</v>
      </c>
      <c r="AM30" s="84">
        <v>2</v>
      </c>
      <c r="AN30" s="84">
        <v>2</v>
      </c>
      <c r="AO30" s="28"/>
      <c r="AP30" s="28"/>
      <c r="AQ30" s="74"/>
      <c r="AR30" s="74"/>
      <c r="AS30" s="74"/>
      <c r="AT30" s="74"/>
      <c r="AU30" s="74"/>
      <c r="AV30" s="74"/>
      <c r="AW30" s="27"/>
      <c r="AX30" s="27"/>
      <c r="AY30" s="27"/>
      <c r="AZ30" s="27"/>
      <c r="BA30" s="27"/>
      <c r="BB30" s="27"/>
      <c r="BC30" s="27"/>
      <c r="BD30" s="25"/>
      <c r="BE30" s="25"/>
    </row>
    <row r="31" spans="1:57" ht="35.25" customHeight="1" x14ac:dyDescent="0.25">
      <c r="A31" s="37"/>
      <c r="B31" s="37"/>
      <c r="C31" s="32" t="s">
        <v>112</v>
      </c>
      <c r="D31" s="85">
        <f>D30/2</f>
        <v>0.5</v>
      </c>
      <c r="E31" s="85">
        <f>$D31</f>
        <v>0.5</v>
      </c>
      <c r="F31" s="85">
        <f t="shared" si="2"/>
        <v>0.5</v>
      </c>
      <c r="G31" s="85">
        <f t="shared" si="2"/>
        <v>0.5</v>
      </c>
      <c r="H31" s="85">
        <f t="shared" si="2"/>
        <v>0.5</v>
      </c>
      <c r="I31" s="85">
        <f t="shared" si="2"/>
        <v>0.5</v>
      </c>
      <c r="J31" s="85">
        <f t="shared" si="2"/>
        <v>0.5</v>
      </c>
      <c r="K31" s="85">
        <f t="shared" si="2"/>
        <v>0.5</v>
      </c>
      <c r="L31" s="85">
        <f t="shared" si="2"/>
        <v>0.5</v>
      </c>
      <c r="M31" s="85">
        <f t="shared" si="2"/>
        <v>0.5</v>
      </c>
      <c r="N31" s="85">
        <f t="shared" si="2"/>
        <v>0.5</v>
      </c>
      <c r="O31" s="85">
        <f t="shared" si="2"/>
        <v>0.5</v>
      </c>
      <c r="P31" s="85">
        <f t="shared" si="2"/>
        <v>0.5</v>
      </c>
      <c r="Q31" s="85">
        <f t="shared" si="2"/>
        <v>0.5</v>
      </c>
      <c r="R31" s="85">
        <f t="shared" si="2"/>
        <v>0.5</v>
      </c>
      <c r="S31" s="85">
        <f t="shared" si="2"/>
        <v>0.5</v>
      </c>
      <c r="T31" s="28"/>
      <c r="U31" s="27"/>
      <c r="V31" s="27"/>
      <c r="W31" s="85">
        <f>W30/2</f>
        <v>0.5</v>
      </c>
      <c r="X31" s="85">
        <f>$W31</f>
        <v>0.5</v>
      </c>
      <c r="Y31" s="85">
        <f t="shared" si="3"/>
        <v>0.5</v>
      </c>
      <c r="Z31" s="85">
        <f t="shared" si="3"/>
        <v>0.5</v>
      </c>
      <c r="AA31" s="85">
        <f t="shared" si="3"/>
        <v>0.5</v>
      </c>
      <c r="AB31" s="85">
        <f t="shared" si="3"/>
        <v>0.5</v>
      </c>
      <c r="AC31" s="85">
        <f t="shared" si="3"/>
        <v>0.5</v>
      </c>
      <c r="AD31" s="85">
        <f t="shared" si="3"/>
        <v>0.5</v>
      </c>
      <c r="AE31" s="85">
        <f t="shared" si="3"/>
        <v>0.5</v>
      </c>
      <c r="AF31" s="85">
        <f t="shared" si="3"/>
        <v>0.5</v>
      </c>
      <c r="AG31" s="85">
        <f t="shared" si="3"/>
        <v>0.5</v>
      </c>
      <c r="AH31" s="85">
        <f t="shared" si="3"/>
        <v>0.5</v>
      </c>
      <c r="AI31" s="85">
        <f t="shared" si="3"/>
        <v>0.5</v>
      </c>
      <c r="AJ31" s="85">
        <f t="shared" si="3"/>
        <v>0.5</v>
      </c>
      <c r="AK31" s="85">
        <f t="shared" si="3"/>
        <v>0.5</v>
      </c>
      <c r="AL31" s="85">
        <f t="shared" si="3"/>
        <v>0.5</v>
      </c>
      <c r="AM31" s="85">
        <f t="shared" si="3"/>
        <v>0.5</v>
      </c>
      <c r="AN31" s="85">
        <f t="shared" si="4"/>
        <v>0.5</v>
      </c>
      <c r="AO31" s="28"/>
      <c r="AP31" s="28"/>
      <c r="AQ31" s="74"/>
      <c r="AR31" s="74"/>
      <c r="AS31" s="74"/>
      <c r="AT31" s="74"/>
      <c r="AU31" s="74"/>
      <c r="AV31" s="74"/>
      <c r="AW31" s="27"/>
      <c r="AX31" s="27"/>
      <c r="AY31" s="27"/>
      <c r="AZ31" s="27"/>
      <c r="BA31" s="27"/>
      <c r="BB31" s="27"/>
      <c r="BC31" s="27"/>
      <c r="BD31" s="25"/>
      <c r="BE31" s="25"/>
    </row>
    <row r="32" spans="1:57" ht="35.25" customHeight="1" x14ac:dyDescent="0.25">
      <c r="A32" s="48" t="s">
        <v>120</v>
      </c>
      <c r="B32" s="48" t="s">
        <v>121</v>
      </c>
      <c r="C32" s="30" t="s">
        <v>111</v>
      </c>
      <c r="D32" s="81">
        <f>SUM(D34,D36,D38,D40,D42)</f>
        <v>4</v>
      </c>
      <c r="E32" s="81">
        <f>$D32</f>
        <v>4</v>
      </c>
      <c r="F32" s="81">
        <f t="shared" si="2"/>
        <v>4</v>
      </c>
      <c r="G32" s="81">
        <f t="shared" si="2"/>
        <v>4</v>
      </c>
      <c r="H32" s="81">
        <f t="shared" si="2"/>
        <v>4</v>
      </c>
      <c r="I32" s="81">
        <f t="shared" si="2"/>
        <v>4</v>
      </c>
      <c r="J32" s="81">
        <f t="shared" si="2"/>
        <v>4</v>
      </c>
      <c r="K32" s="81">
        <f t="shared" si="2"/>
        <v>4</v>
      </c>
      <c r="L32" s="81">
        <f t="shared" si="2"/>
        <v>4</v>
      </c>
      <c r="M32" s="81">
        <f t="shared" si="2"/>
        <v>4</v>
      </c>
      <c r="N32" s="81">
        <f t="shared" si="2"/>
        <v>4</v>
      </c>
      <c r="O32" s="81">
        <f t="shared" si="2"/>
        <v>4</v>
      </c>
      <c r="P32" s="81">
        <f t="shared" si="2"/>
        <v>4</v>
      </c>
      <c r="Q32" s="81">
        <f t="shared" si="2"/>
        <v>4</v>
      </c>
      <c r="R32" s="81">
        <f t="shared" si="2"/>
        <v>4</v>
      </c>
      <c r="S32" s="81">
        <f t="shared" si="2"/>
        <v>4</v>
      </c>
      <c r="T32" s="28"/>
      <c r="U32" s="27"/>
      <c r="V32" s="27"/>
      <c r="W32" s="81">
        <f>SUM(W34,W36,W38,W40,W42)</f>
        <v>14</v>
      </c>
      <c r="X32" s="81">
        <f>$W32</f>
        <v>14</v>
      </c>
      <c r="Y32" s="81">
        <f t="shared" si="3"/>
        <v>14</v>
      </c>
      <c r="Z32" s="81">
        <f t="shared" si="3"/>
        <v>14</v>
      </c>
      <c r="AA32" s="81">
        <f t="shared" si="3"/>
        <v>14</v>
      </c>
      <c r="AB32" s="81">
        <f t="shared" si="3"/>
        <v>14</v>
      </c>
      <c r="AC32" s="81">
        <f t="shared" si="3"/>
        <v>14</v>
      </c>
      <c r="AD32" s="81">
        <f t="shared" si="3"/>
        <v>14</v>
      </c>
      <c r="AE32" s="81">
        <f t="shared" si="3"/>
        <v>14</v>
      </c>
      <c r="AF32" s="81">
        <f t="shared" si="3"/>
        <v>14</v>
      </c>
      <c r="AG32" s="81">
        <f t="shared" si="3"/>
        <v>14</v>
      </c>
      <c r="AH32" s="81">
        <f t="shared" si="3"/>
        <v>14</v>
      </c>
      <c r="AI32" s="81">
        <f t="shared" si="3"/>
        <v>14</v>
      </c>
      <c r="AJ32" s="81">
        <f t="shared" si="3"/>
        <v>14</v>
      </c>
      <c r="AK32" s="81">
        <f t="shared" si="3"/>
        <v>14</v>
      </c>
      <c r="AL32" s="81">
        <f t="shared" si="3"/>
        <v>14</v>
      </c>
      <c r="AM32" s="81">
        <f t="shared" si="3"/>
        <v>14</v>
      </c>
      <c r="AN32" s="81">
        <f t="shared" si="4"/>
        <v>14</v>
      </c>
      <c r="AO32" s="28"/>
      <c r="AP32" s="28"/>
      <c r="AQ32" s="74"/>
      <c r="AR32" s="74"/>
      <c r="AS32" s="74"/>
      <c r="AT32" s="74"/>
      <c r="AU32" s="74"/>
      <c r="AV32" s="74"/>
      <c r="AW32" s="27"/>
      <c r="AX32" s="27"/>
      <c r="AY32" s="27"/>
      <c r="AZ32" s="27"/>
      <c r="BA32" s="27"/>
      <c r="BB32" s="27"/>
      <c r="BC32" s="27"/>
      <c r="BD32" s="25"/>
      <c r="BE32" s="25"/>
    </row>
    <row r="33" spans="1:57" ht="35.25" customHeight="1" x14ac:dyDescent="0.25">
      <c r="A33" s="49"/>
      <c r="B33" s="49"/>
      <c r="C33" s="30" t="s">
        <v>112</v>
      </c>
      <c r="D33" s="81">
        <f>SUM(D35,D39,D41,D43)</f>
        <v>1</v>
      </c>
      <c r="E33" s="81">
        <f>$D33</f>
        <v>1</v>
      </c>
      <c r="F33" s="81">
        <f t="shared" si="2"/>
        <v>1</v>
      </c>
      <c r="G33" s="81">
        <f t="shared" si="2"/>
        <v>1</v>
      </c>
      <c r="H33" s="81">
        <f t="shared" si="2"/>
        <v>1</v>
      </c>
      <c r="I33" s="81">
        <f t="shared" si="2"/>
        <v>1</v>
      </c>
      <c r="J33" s="81">
        <f t="shared" si="2"/>
        <v>1</v>
      </c>
      <c r="K33" s="81">
        <f t="shared" si="2"/>
        <v>1</v>
      </c>
      <c r="L33" s="81">
        <f t="shared" si="2"/>
        <v>1</v>
      </c>
      <c r="M33" s="81">
        <f t="shared" si="2"/>
        <v>1</v>
      </c>
      <c r="N33" s="81">
        <f t="shared" si="2"/>
        <v>1</v>
      </c>
      <c r="O33" s="81">
        <f t="shared" si="2"/>
        <v>1</v>
      </c>
      <c r="P33" s="81">
        <f t="shared" si="2"/>
        <v>1</v>
      </c>
      <c r="Q33" s="81">
        <f t="shared" si="2"/>
        <v>1</v>
      </c>
      <c r="R33" s="81">
        <f t="shared" si="2"/>
        <v>1</v>
      </c>
      <c r="S33" s="81">
        <f t="shared" si="2"/>
        <v>1</v>
      </c>
      <c r="T33" s="28"/>
      <c r="U33" s="27"/>
      <c r="V33" s="27"/>
      <c r="W33" s="81">
        <f>SUM(W35,W39,W41,W43)</f>
        <v>6</v>
      </c>
      <c r="X33" s="81">
        <f>$W33</f>
        <v>6</v>
      </c>
      <c r="Y33" s="81">
        <f t="shared" si="3"/>
        <v>6</v>
      </c>
      <c r="Z33" s="81">
        <f t="shared" si="3"/>
        <v>6</v>
      </c>
      <c r="AA33" s="81">
        <f t="shared" si="3"/>
        <v>6</v>
      </c>
      <c r="AB33" s="81">
        <f t="shared" si="3"/>
        <v>6</v>
      </c>
      <c r="AC33" s="81">
        <f t="shared" si="3"/>
        <v>6</v>
      </c>
      <c r="AD33" s="81">
        <f t="shared" si="3"/>
        <v>6</v>
      </c>
      <c r="AE33" s="81">
        <f t="shared" si="3"/>
        <v>6</v>
      </c>
      <c r="AF33" s="81">
        <f t="shared" si="3"/>
        <v>6</v>
      </c>
      <c r="AG33" s="81">
        <f t="shared" si="3"/>
        <v>6</v>
      </c>
      <c r="AH33" s="81">
        <f t="shared" si="3"/>
        <v>6</v>
      </c>
      <c r="AI33" s="81">
        <f t="shared" si="3"/>
        <v>6</v>
      </c>
      <c r="AJ33" s="81">
        <f t="shared" si="3"/>
        <v>6</v>
      </c>
      <c r="AK33" s="81">
        <f t="shared" si="3"/>
        <v>6</v>
      </c>
      <c r="AL33" s="81">
        <f t="shared" si="3"/>
        <v>6</v>
      </c>
      <c r="AM33" s="81">
        <f t="shared" si="3"/>
        <v>6</v>
      </c>
      <c r="AN33" s="81">
        <f t="shared" si="4"/>
        <v>6</v>
      </c>
      <c r="AO33" s="28"/>
      <c r="AP33" s="28"/>
      <c r="AQ33" s="74"/>
      <c r="AR33" s="74"/>
      <c r="AS33" s="74"/>
      <c r="AT33" s="74"/>
      <c r="AU33" s="74"/>
      <c r="AV33" s="74"/>
      <c r="AW33" s="27"/>
      <c r="AX33" s="27"/>
      <c r="AY33" s="27"/>
      <c r="AZ33" s="27"/>
      <c r="BA33" s="27"/>
      <c r="BB33" s="27"/>
      <c r="BC33" s="27"/>
      <c r="BD33" s="25"/>
      <c r="BE33" s="25"/>
    </row>
    <row r="34" spans="1:57" ht="35.25" customHeight="1" x14ac:dyDescent="0.25">
      <c r="A34" s="36" t="s">
        <v>92</v>
      </c>
      <c r="B34" s="36" t="s">
        <v>93</v>
      </c>
      <c r="C34" s="31" t="s">
        <v>111</v>
      </c>
      <c r="D34" s="84">
        <v>2</v>
      </c>
      <c r="E34" s="84">
        <f>$D34</f>
        <v>2</v>
      </c>
      <c r="F34" s="84">
        <f t="shared" si="2"/>
        <v>2</v>
      </c>
      <c r="G34" s="84">
        <f t="shared" si="2"/>
        <v>2</v>
      </c>
      <c r="H34" s="84">
        <f t="shared" si="2"/>
        <v>2</v>
      </c>
      <c r="I34" s="84">
        <f t="shared" si="2"/>
        <v>2</v>
      </c>
      <c r="J34" s="84">
        <f t="shared" si="2"/>
        <v>2</v>
      </c>
      <c r="K34" s="84">
        <f t="shared" si="2"/>
        <v>2</v>
      </c>
      <c r="L34" s="84">
        <f t="shared" si="2"/>
        <v>2</v>
      </c>
      <c r="M34" s="84">
        <f t="shared" si="2"/>
        <v>2</v>
      </c>
      <c r="N34" s="84">
        <f t="shared" si="2"/>
        <v>2</v>
      </c>
      <c r="O34" s="84">
        <f t="shared" si="2"/>
        <v>2</v>
      </c>
      <c r="P34" s="84">
        <f t="shared" si="2"/>
        <v>2</v>
      </c>
      <c r="Q34" s="84">
        <f t="shared" si="2"/>
        <v>2</v>
      </c>
      <c r="R34" s="84">
        <f t="shared" si="2"/>
        <v>2</v>
      </c>
      <c r="S34" s="84">
        <f t="shared" si="2"/>
        <v>2</v>
      </c>
      <c r="T34" s="28"/>
      <c r="U34" s="27"/>
      <c r="V34" s="27"/>
      <c r="W34" s="84">
        <v>2</v>
      </c>
      <c r="X34" s="84">
        <f>$W34</f>
        <v>2</v>
      </c>
      <c r="Y34" s="84">
        <f t="shared" si="3"/>
        <v>2</v>
      </c>
      <c r="Z34" s="84">
        <f t="shared" si="3"/>
        <v>2</v>
      </c>
      <c r="AA34" s="84">
        <f t="shared" si="3"/>
        <v>2</v>
      </c>
      <c r="AB34" s="84">
        <f t="shared" si="3"/>
        <v>2</v>
      </c>
      <c r="AC34" s="84">
        <f t="shared" si="3"/>
        <v>2</v>
      </c>
      <c r="AD34" s="84">
        <f t="shared" si="3"/>
        <v>2</v>
      </c>
      <c r="AE34" s="84">
        <f t="shared" si="3"/>
        <v>2</v>
      </c>
      <c r="AF34" s="84">
        <f t="shared" si="3"/>
        <v>2</v>
      </c>
      <c r="AG34" s="84">
        <f t="shared" si="3"/>
        <v>2</v>
      </c>
      <c r="AH34" s="84">
        <f t="shared" si="3"/>
        <v>2</v>
      </c>
      <c r="AI34" s="84">
        <f t="shared" si="3"/>
        <v>2</v>
      </c>
      <c r="AJ34" s="84">
        <f t="shared" si="3"/>
        <v>2</v>
      </c>
      <c r="AK34" s="84">
        <f t="shared" si="3"/>
        <v>2</v>
      </c>
      <c r="AL34" s="84">
        <f t="shared" si="3"/>
        <v>2</v>
      </c>
      <c r="AM34" s="84">
        <f t="shared" si="3"/>
        <v>2</v>
      </c>
      <c r="AN34" s="84">
        <f t="shared" si="4"/>
        <v>2</v>
      </c>
      <c r="AO34" s="28"/>
      <c r="AP34" s="28"/>
      <c r="AQ34" s="74"/>
      <c r="AR34" s="74"/>
      <c r="AS34" s="74"/>
      <c r="AT34" s="74"/>
      <c r="AU34" s="74"/>
      <c r="AV34" s="74"/>
      <c r="AW34" s="27"/>
      <c r="AX34" s="27"/>
      <c r="AY34" s="27"/>
      <c r="AZ34" s="27"/>
      <c r="BA34" s="27"/>
      <c r="BB34" s="27"/>
      <c r="BC34" s="27"/>
      <c r="BD34" s="25"/>
      <c r="BE34" s="25"/>
    </row>
    <row r="35" spans="1:57" ht="35.25" customHeight="1" x14ac:dyDescent="0.25">
      <c r="A35" s="37"/>
      <c r="B35" s="50"/>
      <c r="C35" s="32" t="s">
        <v>112</v>
      </c>
      <c r="D35" s="85">
        <v>1</v>
      </c>
      <c r="E35" s="85">
        <f>$D35</f>
        <v>1</v>
      </c>
      <c r="F35" s="85">
        <f t="shared" si="2"/>
        <v>1</v>
      </c>
      <c r="G35" s="85">
        <f t="shared" si="2"/>
        <v>1</v>
      </c>
      <c r="H35" s="85">
        <f t="shared" si="2"/>
        <v>1</v>
      </c>
      <c r="I35" s="85">
        <f t="shared" si="2"/>
        <v>1</v>
      </c>
      <c r="J35" s="85">
        <f t="shared" si="2"/>
        <v>1</v>
      </c>
      <c r="K35" s="85">
        <f t="shared" si="2"/>
        <v>1</v>
      </c>
      <c r="L35" s="85">
        <f t="shared" si="2"/>
        <v>1</v>
      </c>
      <c r="M35" s="85">
        <f t="shared" si="2"/>
        <v>1</v>
      </c>
      <c r="N35" s="85">
        <f t="shared" si="2"/>
        <v>1</v>
      </c>
      <c r="O35" s="85">
        <f t="shared" si="2"/>
        <v>1</v>
      </c>
      <c r="P35" s="85">
        <f t="shared" si="2"/>
        <v>1</v>
      </c>
      <c r="Q35" s="85">
        <f t="shared" si="2"/>
        <v>1</v>
      </c>
      <c r="R35" s="85">
        <f t="shared" si="2"/>
        <v>1</v>
      </c>
      <c r="S35" s="85">
        <f t="shared" si="2"/>
        <v>1</v>
      </c>
      <c r="T35" s="28"/>
      <c r="U35" s="27"/>
      <c r="V35" s="27"/>
      <c r="W35" s="85">
        <f>W34/2</f>
        <v>1</v>
      </c>
      <c r="X35" s="85">
        <f>$W35</f>
        <v>1</v>
      </c>
      <c r="Y35" s="85">
        <f t="shared" si="3"/>
        <v>1</v>
      </c>
      <c r="Z35" s="85">
        <f t="shared" si="3"/>
        <v>1</v>
      </c>
      <c r="AA35" s="85">
        <f t="shared" si="3"/>
        <v>1</v>
      </c>
      <c r="AB35" s="85">
        <f t="shared" si="3"/>
        <v>1</v>
      </c>
      <c r="AC35" s="85">
        <f t="shared" si="3"/>
        <v>1</v>
      </c>
      <c r="AD35" s="85">
        <f t="shared" si="3"/>
        <v>1</v>
      </c>
      <c r="AE35" s="85">
        <f t="shared" si="3"/>
        <v>1</v>
      </c>
      <c r="AF35" s="85">
        <f t="shared" si="3"/>
        <v>1</v>
      </c>
      <c r="AG35" s="85">
        <f t="shared" si="3"/>
        <v>1</v>
      </c>
      <c r="AH35" s="85">
        <f t="shared" si="3"/>
        <v>1</v>
      </c>
      <c r="AI35" s="85">
        <f t="shared" si="3"/>
        <v>1</v>
      </c>
      <c r="AJ35" s="85">
        <f t="shared" si="3"/>
        <v>1</v>
      </c>
      <c r="AK35" s="85">
        <f t="shared" si="3"/>
        <v>1</v>
      </c>
      <c r="AL35" s="85">
        <f t="shared" si="3"/>
        <v>1</v>
      </c>
      <c r="AM35" s="85">
        <f t="shared" si="3"/>
        <v>1</v>
      </c>
      <c r="AN35" s="85">
        <f t="shared" si="4"/>
        <v>1</v>
      </c>
      <c r="AO35" s="28"/>
      <c r="AP35" s="28"/>
      <c r="AQ35" s="74"/>
      <c r="AR35" s="74"/>
      <c r="AS35" s="74"/>
      <c r="AT35" s="74"/>
      <c r="AU35" s="74"/>
      <c r="AV35" s="74"/>
      <c r="AW35" s="27"/>
      <c r="AX35" s="27"/>
      <c r="AY35" s="27"/>
      <c r="AZ35" s="27"/>
      <c r="BA35" s="27"/>
      <c r="BB35" s="27"/>
      <c r="BC35" s="27"/>
      <c r="BD35" s="25"/>
      <c r="BE35" s="25"/>
    </row>
    <row r="36" spans="1:57" ht="35.25" customHeight="1" x14ac:dyDescent="0.25">
      <c r="A36" s="36" t="s">
        <v>94</v>
      </c>
      <c r="B36" s="36" t="s">
        <v>87</v>
      </c>
      <c r="C36" s="31" t="s">
        <v>111</v>
      </c>
      <c r="D36" s="84">
        <v>2</v>
      </c>
      <c r="E36" s="84">
        <f>$D36</f>
        <v>2</v>
      </c>
      <c r="F36" s="84">
        <f t="shared" si="2"/>
        <v>2</v>
      </c>
      <c r="G36" s="84">
        <f t="shared" si="2"/>
        <v>2</v>
      </c>
      <c r="H36" s="84">
        <f t="shared" si="2"/>
        <v>2</v>
      </c>
      <c r="I36" s="84">
        <f t="shared" si="2"/>
        <v>2</v>
      </c>
      <c r="J36" s="84">
        <f t="shared" si="2"/>
        <v>2</v>
      </c>
      <c r="K36" s="84">
        <f t="shared" si="2"/>
        <v>2</v>
      </c>
      <c r="L36" s="84">
        <f t="shared" si="2"/>
        <v>2</v>
      </c>
      <c r="M36" s="84">
        <f t="shared" si="2"/>
        <v>2</v>
      </c>
      <c r="N36" s="84">
        <f t="shared" si="2"/>
        <v>2</v>
      </c>
      <c r="O36" s="84">
        <f t="shared" si="2"/>
        <v>2</v>
      </c>
      <c r="P36" s="84">
        <f t="shared" si="2"/>
        <v>2</v>
      </c>
      <c r="Q36" s="84">
        <f t="shared" si="2"/>
        <v>2</v>
      </c>
      <c r="R36" s="84">
        <f t="shared" si="2"/>
        <v>2</v>
      </c>
      <c r="S36" s="84">
        <f t="shared" si="2"/>
        <v>2</v>
      </c>
      <c r="T36" s="28"/>
      <c r="U36" s="27"/>
      <c r="V36" s="27"/>
      <c r="W36" s="84">
        <v>2</v>
      </c>
      <c r="X36" s="84">
        <f>$W36</f>
        <v>2</v>
      </c>
      <c r="Y36" s="84">
        <f t="shared" si="3"/>
        <v>2</v>
      </c>
      <c r="Z36" s="84">
        <f t="shared" si="3"/>
        <v>2</v>
      </c>
      <c r="AA36" s="84">
        <f t="shared" si="3"/>
        <v>2</v>
      </c>
      <c r="AB36" s="84">
        <f t="shared" si="3"/>
        <v>2</v>
      </c>
      <c r="AC36" s="84">
        <f t="shared" si="3"/>
        <v>2</v>
      </c>
      <c r="AD36" s="84">
        <f t="shared" si="3"/>
        <v>2</v>
      </c>
      <c r="AE36" s="84">
        <f t="shared" si="3"/>
        <v>2</v>
      </c>
      <c r="AF36" s="84">
        <f t="shared" si="3"/>
        <v>2</v>
      </c>
      <c r="AG36" s="84">
        <f t="shared" si="3"/>
        <v>2</v>
      </c>
      <c r="AH36" s="84">
        <f t="shared" si="3"/>
        <v>2</v>
      </c>
      <c r="AI36" s="84">
        <f t="shared" si="3"/>
        <v>2</v>
      </c>
      <c r="AJ36" s="84">
        <f t="shared" si="3"/>
        <v>2</v>
      </c>
      <c r="AK36" s="84">
        <f t="shared" si="3"/>
        <v>2</v>
      </c>
      <c r="AL36" s="84">
        <f t="shared" si="3"/>
        <v>2</v>
      </c>
      <c r="AM36" s="84">
        <f t="shared" si="3"/>
        <v>2</v>
      </c>
      <c r="AN36" s="84">
        <f t="shared" si="4"/>
        <v>2</v>
      </c>
      <c r="AO36" s="28"/>
      <c r="AP36" s="28"/>
      <c r="AQ36" s="74"/>
      <c r="AR36" s="74"/>
      <c r="AS36" s="74"/>
      <c r="AT36" s="74"/>
      <c r="AU36" s="74"/>
      <c r="AV36" s="74"/>
      <c r="AW36" s="27"/>
      <c r="AX36" s="27"/>
      <c r="AY36" s="27"/>
      <c r="AZ36" s="27"/>
      <c r="BA36" s="27"/>
      <c r="BB36" s="27"/>
      <c r="BC36" s="27"/>
      <c r="BD36" s="25"/>
      <c r="BE36" s="25"/>
    </row>
    <row r="37" spans="1:57" ht="35.25" customHeight="1" x14ac:dyDescent="0.25">
      <c r="A37" s="37"/>
      <c r="B37" s="37"/>
      <c r="C37" s="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8"/>
      <c r="U37" s="27"/>
      <c r="V37" s="27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8"/>
      <c r="AP37" s="28"/>
      <c r="AQ37" s="74"/>
      <c r="AR37" s="74"/>
      <c r="AS37" s="74"/>
      <c r="AT37" s="74"/>
      <c r="AU37" s="74"/>
      <c r="AV37" s="74"/>
      <c r="AW37" s="27"/>
      <c r="AX37" s="27"/>
      <c r="AY37" s="27"/>
      <c r="AZ37" s="27"/>
      <c r="BA37" s="27"/>
      <c r="BB37" s="27"/>
      <c r="BC37" s="27"/>
      <c r="BD37" s="25"/>
      <c r="BE37" s="25"/>
    </row>
    <row r="38" spans="1:57" ht="35.25" customHeight="1" x14ac:dyDescent="0.25">
      <c r="A38" s="36" t="s">
        <v>146</v>
      </c>
      <c r="B38" s="36" t="s">
        <v>147</v>
      </c>
      <c r="C38" s="31" t="s">
        <v>111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28"/>
      <c r="U38" s="27"/>
      <c r="V38" s="27"/>
      <c r="W38" s="84">
        <v>3</v>
      </c>
      <c r="X38" s="84">
        <f>$W38</f>
        <v>3</v>
      </c>
      <c r="Y38" s="84">
        <f t="shared" ref="Y38:AN46" si="5">$W38</f>
        <v>3</v>
      </c>
      <c r="Z38" s="84">
        <f t="shared" si="5"/>
        <v>3</v>
      </c>
      <c r="AA38" s="84">
        <f t="shared" si="5"/>
        <v>3</v>
      </c>
      <c r="AB38" s="84">
        <f t="shared" si="5"/>
        <v>3</v>
      </c>
      <c r="AC38" s="84">
        <f t="shared" si="5"/>
        <v>3</v>
      </c>
      <c r="AD38" s="84">
        <f t="shared" si="5"/>
        <v>3</v>
      </c>
      <c r="AE38" s="84">
        <f t="shared" si="5"/>
        <v>3</v>
      </c>
      <c r="AF38" s="84">
        <f t="shared" si="5"/>
        <v>3</v>
      </c>
      <c r="AG38" s="84">
        <f t="shared" si="5"/>
        <v>3</v>
      </c>
      <c r="AH38" s="84">
        <f t="shared" si="5"/>
        <v>3</v>
      </c>
      <c r="AI38" s="84">
        <f t="shared" si="5"/>
        <v>3</v>
      </c>
      <c r="AJ38" s="84">
        <f t="shared" si="5"/>
        <v>3</v>
      </c>
      <c r="AK38" s="84">
        <f t="shared" si="5"/>
        <v>3</v>
      </c>
      <c r="AL38" s="84">
        <f t="shared" si="5"/>
        <v>3</v>
      </c>
      <c r="AM38" s="84">
        <f t="shared" si="5"/>
        <v>3</v>
      </c>
      <c r="AN38" s="84">
        <v>5</v>
      </c>
      <c r="AO38" s="28"/>
      <c r="AP38" s="28"/>
      <c r="AQ38" s="74"/>
      <c r="AR38" s="74"/>
      <c r="AS38" s="74"/>
      <c r="AT38" s="74"/>
      <c r="AU38" s="74"/>
      <c r="AV38" s="74"/>
      <c r="AW38" s="27"/>
      <c r="AX38" s="27"/>
      <c r="AY38" s="27"/>
      <c r="AZ38" s="27"/>
      <c r="BA38" s="27"/>
      <c r="BB38" s="27"/>
      <c r="BC38" s="27"/>
      <c r="BD38" s="25"/>
      <c r="BE38" s="25"/>
    </row>
    <row r="39" spans="1:57" ht="35.25" customHeight="1" x14ac:dyDescent="0.25">
      <c r="A39" s="37"/>
      <c r="B39" s="37"/>
      <c r="C39" s="32" t="s">
        <v>112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28"/>
      <c r="U39" s="27"/>
      <c r="V39" s="27"/>
      <c r="W39" s="85">
        <f>W38/2</f>
        <v>1.5</v>
      </c>
      <c r="X39" s="85">
        <f>$W39</f>
        <v>1.5</v>
      </c>
      <c r="Y39" s="85">
        <f t="shared" si="5"/>
        <v>1.5</v>
      </c>
      <c r="Z39" s="85">
        <f t="shared" si="5"/>
        <v>1.5</v>
      </c>
      <c r="AA39" s="85">
        <f t="shared" si="5"/>
        <v>1.5</v>
      </c>
      <c r="AB39" s="85">
        <f t="shared" si="5"/>
        <v>1.5</v>
      </c>
      <c r="AC39" s="85">
        <f t="shared" si="5"/>
        <v>1.5</v>
      </c>
      <c r="AD39" s="85">
        <f t="shared" si="5"/>
        <v>1.5</v>
      </c>
      <c r="AE39" s="85">
        <f t="shared" si="5"/>
        <v>1.5</v>
      </c>
      <c r="AF39" s="85">
        <f t="shared" si="5"/>
        <v>1.5</v>
      </c>
      <c r="AG39" s="85">
        <f t="shared" si="5"/>
        <v>1.5</v>
      </c>
      <c r="AH39" s="85">
        <f t="shared" si="5"/>
        <v>1.5</v>
      </c>
      <c r="AI39" s="85">
        <f t="shared" si="5"/>
        <v>1.5</v>
      </c>
      <c r="AJ39" s="85">
        <f t="shared" si="5"/>
        <v>1.5</v>
      </c>
      <c r="AK39" s="85">
        <f t="shared" si="5"/>
        <v>1.5</v>
      </c>
      <c r="AL39" s="85">
        <f t="shared" si="5"/>
        <v>1.5</v>
      </c>
      <c r="AM39" s="85">
        <f t="shared" si="5"/>
        <v>1.5</v>
      </c>
      <c r="AN39" s="85">
        <f t="shared" si="5"/>
        <v>1.5</v>
      </c>
      <c r="AO39" s="28"/>
      <c r="AP39" s="28"/>
      <c r="AQ39" s="74"/>
      <c r="AR39" s="74"/>
      <c r="AS39" s="74"/>
      <c r="AT39" s="74"/>
      <c r="AU39" s="74"/>
      <c r="AV39" s="74"/>
      <c r="AW39" s="27"/>
      <c r="AX39" s="27"/>
      <c r="AY39" s="27"/>
      <c r="AZ39" s="27"/>
      <c r="BA39" s="27"/>
      <c r="BB39" s="27"/>
      <c r="BC39" s="27"/>
      <c r="BD39" s="25"/>
      <c r="BE39" s="25"/>
    </row>
    <row r="40" spans="1:57" ht="35.25" customHeight="1" x14ac:dyDescent="0.25">
      <c r="A40" s="36" t="s">
        <v>148</v>
      </c>
      <c r="B40" s="36" t="s">
        <v>149</v>
      </c>
      <c r="C40" s="31" t="s">
        <v>111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28"/>
      <c r="U40" s="27"/>
      <c r="V40" s="27"/>
      <c r="W40" s="84">
        <v>3</v>
      </c>
      <c r="X40" s="84">
        <f>$W40</f>
        <v>3</v>
      </c>
      <c r="Y40" s="84">
        <f t="shared" si="5"/>
        <v>3</v>
      </c>
      <c r="Z40" s="84">
        <f t="shared" si="5"/>
        <v>3</v>
      </c>
      <c r="AA40" s="84">
        <f t="shared" si="5"/>
        <v>3</v>
      </c>
      <c r="AB40" s="84">
        <f t="shared" si="5"/>
        <v>3</v>
      </c>
      <c r="AC40" s="84">
        <f t="shared" si="5"/>
        <v>3</v>
      </c>
      <c r="AD40" s="84">
        <f t="shared" si="5"/>
        <v>3</v>
      </c>
      <c r="AE40" s="84">
        <f t="shared" si="5"/>
        <v>3</v>
      </c>
      <c r="AF40" s="84">
        <f t="shared" si="5"/>
        <v>3</v>
      </c>
      <c r="AG40" s="84">
        <f t="shared" si="5"/>
        <v>3</v>
      </c>
      <c r="AH40" s="84">
        <f t="shared" si="5"/>
        <v>3</v>
      </c>
      <c r="AI40" s="84">
        <f t="shared" si="5"/>
        <v>3</v>
      </c>
      <c r="AJ40" s="84">
        <f t="shared" si="5"/>
        <v>3</v>
      </c>
      <c r="AK40" s="84">
        <f t="shared" si="5"/>
        <v>3</v>
      </c>
      <c r="AL40" s="84">
        <f t="shared" si="5"/>
        <v>3</v>
      </c>
      <c r="AM40" s="84">
        <f t="shared" si="5"/>
        <v>3</v>
      </c>
      <c r="AN40" s="84">
        <f t="shared" si="5"/>
        <v>3</v>
      </c>
      <c r="AO40" s="28"/>
      <c r="AP40" s="28"/>
      <c r="AQ40" s="74"/>
      <c r="AR40" s="74"/>
      <c r="AS40" s="74"/>
      <c r="AT40" s="74"/>
      <c r="AU40" s="74"/>
      <c r="AV40" s="74"/>
      <c r="AW40" s="27"/>
      <c r="AX40" s="27"/>
      <c r="AY40" s="27"/>
      <c r="AZ40" s="27"/>
      <c r="BA40" s="27"/>
      <c r="BB40" s="27"/>
      <c r="BC40" s="27"/>
      <c r="BD40" s="25"/>
      <c r="BE40" s="25"/>
    </row>
    <row r="41" spans="1:57" ht="35.25" customHeight="1" x14ac:dyDescent="0.25">
      <c r="A41" s="37"/>
      <c r="B41" s="37"/>
      <c r="C41" s="32" t="s">
        <v>112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28"/>
      <c r="U41" s="27"/>
      <c r="V41" s="27"/>
      <c r="W41" s="85">
        <f>W40/2</f>
        <v>1.5</v>
      </c>
      <c r="X41" s="85">
        <f>$W41</f>
        <v>1.5</v>
      </c>
      <c r="Y41" s="85">
        <f t="shared" si="5"/>
        <v>1.5</v>
      </c>
      <c r="Z41" s="85">
        <f t="shared" si="5"/>
        <v>1.5</v>
      </c>
      <c r="AA41" s="85">
        <f t="shared" si="5"/>
        <v>1.5</v>
      </c>
      <c r="AB41" s="85">
        <f t="shared" si="5"/>
        <v>1.5</v>
      </c>
      <c r="AC41" s="85">
        <f t="shared" si="5"/>
        <v>1.5</v>
      </c>
      <c r="AD41" s="85">
        <f t="shared" si="5"/>
        <v>1.5</v>
      </c>
      <c r="AE41" s="85">
        <f t="shared" si="5"/>
        <v>1.5</v>
      </c>
      <c r="AF41" s="85">
        <f t="shared" si="5"/>
        <v>1.5</v>
      </c>
      <c r="AG41" s="85">
        <f t="shared" si="5"/>
        <v>1.5</v>
      </c>
      <c r="AH41" s="85">
        <f t="shared" si="5"/>
        <v>1.5</v>
      </c>
      <c r="AI41" s="85">
        <f t="shared" si="5"/>
        <v>1.5</v>
      </c>
      <c r="AJ41" s="85">
        <f t="shared" si="5"/>
        <v>1.5</v>
      </c>
      <c r="AK41" s="85">
        <f t="shared" si="5"/>
        <v>1.5</v>
      </c>
      <c r="AL41" s="85">
        <f t="shared" si="5"/>
        <v>1.5</v>
      </c>
      <c r="AM41" s="85">
        <f t="shared" si="5"/>
        <v>1.5</v>
      </c>
      <c r="AN41" s="85">
        <f t="shared" si="5"/>
        <v>1.5</v>
      </c>
      <c r="AO41" s="28"/>
      <c r="AP41" s="28"/>
      <c r="AQ41" s="74"/>
      <c r="AR41" s="74"/>
      <c r="AS41" s="74"/>
      <c r="AT41" s="74"/>
      <c r="AU41" s="74"/>
      <c r="AV41" s="74"/>
      <c r="AW41" s="27"/>
      <c r="AX41" s="27"/>
      <c r="AY41" s="27"/>
      <c r="AZ41" s="27"/>
      <c r="BA41" s="27"/>
      <c r="BB41" s="27"/>
      <c r="BC41" s="27"/>
      <c r="BD41" s="25"/>
      <c r="BE41" s="25"/>
    </row>
    <row r="42" spans="1:57" ht="35.25" customHeight="1" x14ac:dyDescent="0.25">
      <c r="A42" s="36" t="s">
        <v>150</v>
      </c>
      <c r="B42" s="36" t="s">
        <v>151</v>
      </c>
      <c r="C42" s="31" t="s">
        <v>111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28"/>
      <c r="U42" s="27"/>
      <c r="V42" s="27"/>
      <c r="W42" s="84">
        <v>4</v>
      </c>
      <c r="X42" s="84">
        <f>$W42</f>
        <v>4</v>
      </c>
      <c r="Y42" s="84">
        <f t="shared" si="5"/>
        <v>4</v>
      </c>
      <c r="Z42" s="84">
        <f t="shared" si="5"/>
        <v>4</v>
      </c>
      <c r="AA42" s="84">
        <f t="shared" si="5"/>
        <v>4</v>
      </c>
      <c r="AB42" s="84">
        <f t="shared" si="5"/>
        <v>4</v>
      </c>
      <c r="AC42" s="84">
        <f t="shared" si="5"/>
        <v>4</v>
      </c>
      <c r="AD42" s="84">
        <f t="shared" si="5"/>
        <v>4</v>
      </c>
      <c r="AE42" s="84">
        <f t="shared" si="5"/>
        <v>4</v>
      </c>
      <c r="AF42" s="84">
        <f t="shared" si="5"/>
        <v>4</v>
      </c>
      <c r="AG42" s="84">
        <f t="shared" si="5"/>
        <v>4</v>
      </c>
      <c r="AH42" s="84">
        <f t="shared" si="5"/>
        <v>4</v>
      </c>
      <c r="AI42" s="84">
        <f t="shared" si="5"/>
        <v>4</v>
      </c>
      <c r="AJ42" s="84">
        <f t="shared" si="5"/>
        <v>4</v>
      </c>
      <c r="AK42" s="84">
        <f t="shared" si="5"/>
        <v>4</v>
      </c>
      <c r="AL42" s="84">
        <f t="shared" si="5"/>
        <v>4</v>
      </c>
      <c r="AM42" s="84">
        <f t="shared" si="5"/>
        <v>4</v>
      </c>
      <c r="AN42" s="84">
        <f t="shared" si="5"/>
        <v>4</v>
      </c>
      <c r="AO42" s="28"/>
      <c r="AP42" s="28"/>
      <c r="AQ42" s="74"/>
      <c r="AR42" s="74"/>
      <c r="AS42" s="74"/>
      <c r="AT42" s="74"/>
      <c r="AU42" s="74"/>
      <c r="AV42" s="74"/>
      <c r="AW42" s="27"/>
      <c r="AX42" s="27"/>
      <c r="AY42" s="27"/>
      <c r="AZ42" s="27"/>
      <c r="BA42" s="27"/>
      <c r="BB42" s="27"/>
      <c r="BC42" s="27"/>
      <c r="BD42" s="25"/>
      <c r="BE42" s="25"/>
    </row>
    <row r="43" spans="1:57" ht="35.25" customHeight="1" x14ac:dyDescent="0.25">
      <c r="A43" s="37"/>
      <c r="B43" s="37"/>
      <c r="C43" s="32" t="s">
        <v>112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28"/>
      <c r="U43" s="27"/>
      <c r="V43" s="27"/>
      <c r="W43" s="85">
        <f>W42/2</f>
        <v>2</v>
      </c>
      <c r="X43" s="85">
        <f>$W43</f>
        <v>2</v>
      </c>
      <c r="Y43" s="85">
        <f t="shared" si="5"/>
        <v>2</v>
      </c>
      <c r="Z43" s="85">
        <f t="shared" si="5"/>
        <v>2</v>
      </c>
      <c r="AA43" s="85">
        <f t="shared" si="5"/>
        <v>2</v>
      </c>
      <c r="AB43" s="85">
        <f t="shared" si="5"/>
        <v>2</v>
      </c>
      <c r="AC43" s="85">
        <f t="shared" si="5"/>
        <v>2</v>
      </c>
      <c r="AD43" s="85">
        <f t="shared" si="5"/>
        <v>2</v>
      </c>
      <c r="AE43" s="85">
        <f t="shared" si="5"/>
        <v>2</v>
      </c>
      <c r="AF43" s="85">
        <f t="shared" si="5"/>
        <v>2</v>
      </c>
      <c r="AG43" s="85">
        <f t="shared" si="5"/>
        <v>2</v>
      </c>
      <c r="AH43" s="85">
        <f t="shared" si="5"/>
        <v>2</v>
      </c>
      <c r="AI43" s="85">
        <f t="shared" si="5"/>
        <v>2</v>
      </c>
      <c r="AJ43" s="85">
        <f t="shared" si="5"/>
        <v>2</v>
      </c>
      <c r="AK43" s="85">
        <f t="shared" si="5"/>
        <v>2</v>
      </c>
      <c r="AL43" s="85">
        <f t="shared" si="5"/>
        <v>2</v>
      </c>
      <c r="AM43" s="85">
        <f t="shared" si="5"/>
        <v>2</v>
      </c>
      <c r="AN43" s="85">
        <f t="shared" si="5"/>
        <v>2</v>
      </c>
      <c r="AO43" s="28"/>
      <c r="AP43" s="28"/>
      <c r="AQ43" s="74"/>
      <c r="AR43" s="74"/>
      <c r="AS43" s="74"/>
      <c r="AT43" s="74"/>
      <c r="AU43" s="74"/>
      <c r="AV43" s="74"/>
      <c r="AW43" s="27"/>
      <c r="AX43" s="27"/>
      <c r="AY43" s="27"/>
      <c r="AZ43" s="27"/>
      <c r="BA43" s="27"/>
      <c r="BB43" s="27"/>
      <c r="BC43" s="27"/>
      <c r="BD43" s="25"/>
      <c r="BE43" s="25"/>
    </row>
    <row r="44" spans="1:57" ht="35.25" customHeight="1" x14ac:dyDescent="0.25">
      <c r="A44" s="48" t="s">
        <v>95</v>
      </c>
      <c r="B44" s="48" t="s">
        <v>96</v>
      </c>
      <c r="C44" s="30" t="s">
        <v>111</v>
      </c>
      <c r="D44" s="81">
        <f>SUM(D46,D48,D50)</f>
        <v>10</v>
      </c>
      <c r="E44" s="81">
        <f t="shared" ref="E44:S44" si="6">SUM(E46,E48,E50)</f>
        <v>10</v>
      </c>
      <c r="F44" s="81">
        <f t="shared" si="6"/>
        <v>10</v>
      </c>
      <c r="G44" s="81">
        <f t="shared" si="6"/>
        <v>10</v>
      </c>
      <c r="H44" s="81">
        <f t="shared" si="6"/>
        <v>10</v>
      </c>
      <c r="I44" s="81">
        <f t="shared" si="6"/>
        <v>10</v>
      </c>
      <c r="J44" s="81">
        <f t="shared" si="6"/>
        <v>10</v>
      </c>
      <c r="K44" s="81">
        <f t="shared" si="6"/>
        <v>10</v>
      </c>
      <c r="L44" s="81">
        <f t="shared" si="6"/>
        <v>10</v>
      </c>
      <c r="M44" s="81">
        <f t="shared" si="6"/>
        <v>10</v>
      </c>
      <c r="N44" s="81">
        <f t="shared" si="6"/>
        <v>10</v>
      </c>
      <c r="O44" s="81">
        <f t="shared" si="6"/>
        <v>10</v>
      </c>
      <c r="P44" s="81">
        <f t="shared" si="6"/>
        <v>10</v>
      </c>
      <c r="Q44" s="81">
        <f t="shared" si="6"/>
        <v>10</v>
      </c>
      <c r="R44" s="81">
        <f t="shared" si="6"/>
        <v>10</v>
      </c>
      <c r="S44" s="81">
        <f t="shared" si="6"/>
        <v>10</v>
      </c>
      <c r="T44" s="28"/>
      <c r="U44" s="27"/>
      <c r="V44" s="27"/>
      <c r="W44" s="81">
        <f>SUM(W46,W48,W50)</f>
        <v>9</v>
      </c>
      <c r="X44" s="81">
        <f t="shared" ref="X44:AN44" si="7">SUM(X46,X48,X50)</f>
        <v>9</v>
      </c>
      <c r="Y44" s="81">
        <f t="shared" si="7"/>
        <v>9</v>
      </c>
      <c r="Z44" s="81">
        <f t="shared" si="7"/>
        <v>9</v>
      </c>
      <c r="AA44" s="81">
        <f t="shared" si="7"/>
        <v>9</v>
      </c>
      <c r="AB44" s="81">
        <f t="shared" si="7"/>
        <v>9</v>
      </c>
      <c r="AC44" s="81">
        <f t="shared" si="7"/>
        <v>9</v>
      </c>
      <c r="AD44" s="81">
        <f t="shared" si="7"/>
        <v>9</v>
      </c>
      <c r="AE44" s="81">
        <f t="shared" si="7"/>
        <v>8</v>
      </c>
      <c r="AF44" s="81">
        <f t="shared" si="7"/>
        <v>8</v>
      </c>
      <c r="AG44" s="81">
        <f t="shared" si="7"/>
        <v>8</v>
      </c>
      <c r="AH44" s="81">
        <f t="shared" si="7"/>
        <v>8</v>
      </c>
      <c r="AI44" s="81">
        <f t="shared" si="7"/>
        <v>8</v>
      </c>
      <c r="AJ44" s="81">
        <f t="shared" si="7"/>
        <v>8</v>
      </c>
      <c r="AK44" s="81">
        <f t="shared" si="7"/>
        <v>8</v>
      </c>
      <c r="AL44" s="81">
        <f t="shared" si="7"/>
        <v>8</v>
      </c>
      <c r="AM44" s="81">
        <f t="shared" si="7"/>
        <v>8</v>
      </c>
      <c r="AN44" s="81">
        <f t="shared" si="7"/>
        <v>8</v>
      </c>
      <c r="AO44" s="28"/>
      <c r="AP44" s="28"/>
      <c r="AQ44" s="74"/>
      <c r="AR44" s="74"/>
      <c r="AS44" s="74"/>
      <c r="AT44" s="74"/>
      <c r="AU44" s="74"/>
      <c r="AV44" s="74"/>
      <c r="AW44" s="27"/>
      <c r="AX44" s="27"/>
      <c r="AY44" s="27"/>
      <c r="AZ44" s="27"/>
      <c r="BA44" s="27"/>
      <c r="BB44" s="27"/>
      <c r="BC44" s="27"/>
      <c r="BD44" s="25"/>
      <c r="BE44" s="25"/>
    </row>
    <row r="45" spans="1:57" ht="35.25" customHeight="1" x14ac:dyDescent="0.25">
      <c r="A45" s="49"/>
      <c r="B45" s="49"/>
      <c r="C45" s="3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28"/>
      <c r="U45" s="27"/>
      <c r="V45" s="27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28"/>
      <c r="AP45" s="28"/>
      <c r="AQ45" s="74"/>
      <c r="AR45" s="74"/>
      <c r="AS45" s="74"/>
      <c r="AT45" s="74"/>
      <c r="AU45" s="74"/>
      <c r="AV45" s="74"/>
      <c r="AW45" s="27"/>
      <c r="AX45" s="27"/>
      <c r="AY45" s="27"/>
      <c r="AZ45" s="27"/>
      <c r="BA45" s="27"/>
      <c r="BB45" s="27"/>
      <c r="BC45" s="27"/>
      <c r="BD45" s="25"/>
      <c r="BE45" s="25"/>
    </row>
    <row r="46" spans="1:57" ht="35.25" customHeight="1" x14ac:dyDescent="0.25">
      <c r="A46" s="36" t="s">
        <v>97</v>
      </c>
      <c r="B46" s="36" t="s">
        <v>98</v>
      </c>
      <c r="C46" s="31" t="s">
        <v>111</v>
      </c>
      <c r="D46" s="84">
        <v>6</v>
      </c>
      <c r="E46" s="84">
        <f>$D46</f>
        <v>6</v>
      </c>
      <c r="F46" s="84">
        <f t="shared" ref="F46:S46" si="8">$D46</f>
        <v>6</v>
      </c>
      <c r="G46" s="84">
        <f t="shared" si="8"/>
        <v>6</v>
      </c>
      <c r="H46" s="84">
        <f t="shared" si="8"/>
        <v>6</v>
      </c>
      <c r="I46" s="84">
        <f t="shared" si="8"/>
        <v>6</v>
      </c>
      <c r="J46" s="84">
        <f t="shared" si="8"/>
        <v>6</v>
      </c>
      <c r="K46" s="84">
        <f t="shared" si="8"/>
        <v>6</v>
      </c>
      <c r="L46" s="84">
        <f t="shared" si="8"/>
        <v>6</v>
      </c>
      <c r="M46" s="84">
        <f t="shared" si="8"/>
        <v>6</v>
      </c>
      <c r="N46" s="84">
        <f t="shared" si="8"/>
        <v>6</v>
      </c>
      <c r="O46" s="84">
        <f t="shared" si="8"/>
        <v>6</v>
      </c>
      <c r="P46" s="84">
        <f t="shared" si="8"/>
        <v>6</v>
      </c>
      <c r="Q46" s="84">
        <f t="shared" si="8"/>
        <v>6</v>
      </c>
      <c r="R46" s="84">
        <f t="shared" si="8"/>
        <v>6</v>
      </c>
      <c r="S46" s="84">
        <f t="shared" si="8"/>
        <v>6</v>
      </c>
      <c r="T46" s="28"/>
      <c r="U46" s="27"/>
      <c r="V46" s="27"/>
      <c r="W46" s="84">
        <v>6</v>
      </c>
      <c r="X46" s="84">
        <f>$W46</f>
        <v>6</v>
      </c>
      <c r="Y46" s="84">
        <f t="shared" si="5"/>
        <v>6</v>
      </c>
      <c r="Z46" s="84">
        <f t="shared" si="5"/>
        <v>6</v>
      </c>
      <c r="AA46" s="84">
        <f t="shared" si="5"/>
        <v>6</v>
      </c>
      <c r="AB46" s="84">
        <f t="shared" si="5"/>
        <v>6</v>
      </c>
      <c r="AC46" s="84">
        <f t="shared" si="5"/>
        <v>6</v>
      </c>
      <c r="AD46" s="84">
        <f t="shared" si="5"/>
        <v>6</v>
      </c>
      <c r="AE46" s="84">
        <f t="shared" si="5"/>
        <v>6</v>
      </c>
      <c r="AF46" s="84">
        <f t="shared" si="5"/>
        <v>6</v>
      </c>
      <c r="AG46" s="84">
        <f t="shared" si="5"/>
        <v>6</v>
      </c>
      <c r="AH46" s="84">
        <f t="shared" si="5"/>
        <v>6</v>
      </c>
      <c r="AI46" s="84">
        <f t="shared" si="5"/>
        <v>6</v>
      </c>
      <c r="AJ46" s="84">
        <f t="shared" si="5"/>
        <v>6</v>
      </c>
      <c r="AK46" s="84">
        <f t="shared" si="5"/>
        <v>6</v>
      </c>
      <c r="AL46" s="84">
        <f t="shared" si="5"/>
        <v>6</v>
      </c>
      <c r="AM46" s="84">
        <f t="shared" si="5"/>
        <v>6</v>
      </c>
      <c r="AN46" s="84">
        <f t="shared" si="5"/>
        <v>6</v>
      </c>
      <c r="AO46" s="28"/>
      <c r="AP46" s="28"/>
      <c r="AQ46" s="74"/>
      <c r="AR46" s="74"/>
      <c r="AS46" s="74"/>
      <c r="AT46" s="74"/>
      <c r="AU46" s="74"/>
      <c r="AV46" s="74"/>
      <c r="AW46" s="27"/>
      <c r="AX46" s="27"/>
      <c r="AY46" s="27"/>
      <c r="AZ46" s="27"/>
      <c r="BA46" s="27"/>
      <c r="BB46" s="27"/>
      <c r="BC46" s="27"/>
      <c r="BD46" s="25"/>
      <c r="BE46" s="25"/>
    </row>
    <row r="47" spans="1:57" ht="35.25" customHeight="1" x14ac:dyDescent="0.25">
      <c r="A47" s="50"/>
      <c r="B47" s="37"/>
      <c r="C47" s="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8"/>
      <c r="U47" s="27"/>
      <c r="V47" s="27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8"/>
      <c r="AP47" s="28"/>
      <c r="AQ47" s="74"/>
      <c r="AR47" s="74"/>
      <c r="AS47" s="74"/>
      <c r="AT47" s="74"/>
      <c r="AU47" s="74"/>
      <c r="AV47" s="74"/>
      <c r="AW47" s="27"/>
      <c r="AX47" s="27"/>
      <c r="AY47" s="27"/>
      <c r="AZ47" s="27"/>
      <c r="BA47" s="27"/>
      <c r="BB47" s="27"/>
      <c r="BC47" s="27"/>
      <c r="BD47" s="25"/>
      <c r="BE47" s="25"/>
    </row>
    <row r="48" spans="1:57" ht="35.25" customHeight="1" x14ac:dyDescent="0.25">
      <c r="A48" s="36" t="s">
        <v>99</v>
      </c>
      <c r="B48" s="36" t="s">
        <v>100</v>
      </c>
      <c r="C48" s="31" t="s">
        <v>111</v>
      </c>
      <c r="D48" s="84">
        <v>2</v>
      </c>
      <c r="E48" s="84">
        <f>$D48</f>
        <v>2</v>
      </c>
      <c r="F48" s="84">
        <f t="shared" ref="F48:S48" si="9">$D48</f>
        <v>2</v>
      </c>
      <c r="G48" s="84">
        <f t="shared" si="9"/>
        <v>2</v>
      </c>
      <c r="H48" s="84">
        <f t="shared" si="9"/>
        <v>2</v>
      </c>
      <c r="I48" s="84">
        <f t="shared" si="9"/>
        <v>2</v>
      </c>
      <c r="J48" s="84">
        <f t="shared" si="9"/>
        <v>2</v>
      </c>
      <c r="K48" s="84">
        <f t="shared" si="9"/>
        <v>2</v>
      </c>
      <c r="L48" s="84">
        <f t="shared" si="9"/>
        <v>2</v>
      </c>
      <c r="M48" s="84">
        <f t="shared" si="9"/>
        <v>2</v>
      </c>
      <c r="N48" s="84">
        <f t="shared" si="9"/>
        <v>2</v>
      </c>
      <c r="O48" s="84">
        <f t="shared" si="9"/>
        <v>2</v>
      </c>
      <c r="P48" s="84">
        <f t="shared" si="9"/>
        <v>2</v>
      </c>
      <c r="Q48" s="84">
        <f t="shared" si="9"/>
        <v>2</v>
      </c>
      <c r="R48" s="84">
        <f t="shared" si="9"/>
        <v>2</v>
      </c>
      <c r="S48" s="84">
        <f t="shared" si="9"/>
        <v>2</v>
      </c>
      <c r="T48" s="28"/>
      <c r="U48" s="27"/>
      <c r="V48" s="27"/>
      <c r="W48" s="84">
        <v>2</v>
      </c>
      <c r="X48" s="84">
        <f>$W48</f>
        <v>2</v>
      </c>
      <c r="Y48" s="84">
        <f t="shared" ref="Y48:AN48" si="10">$W48</f>
        <v>2</v>
      </c>
      <c r="Z48" s="84">
        <f t="shared" si="10"/>
        <v>2</v>
      </c>
      <c r="AA48" s="84">
        <f t="shared" si="10"/>
        <v>2</v>
      </c>
      <c r="AB48" s="84">
        <f t="shared" si="10"/>
        <v>2</v>
      </c>
      <c r="AC48" s="84">
        <f t="shared" si="10"/>
        <v>2</v>
      </c>
      <c r="AD48" s="84">
        <f t="shared" si="10"/>
        <v>2</v>
      </c>
      <c r="AE48" s="84">
        <f t="shared" si="10"/>
        <v>2</v>
      </c>
      <c r="AF48" s="84">
        <f t="shared" si="10"/>
        <v>2</v>
      </c>
      <c r="AG48" s="84">
        <f t="shared" si="10"/>
        <v>2</v>
      </c>
      <c r="AH48" s="84">
        <f t="shared" si="10"/>
        <v>2</v>
      </c>
      <c r="AI48" s="84">
        <f t="shared" si="10"/>
        <v>2</v>
      </c>
      <c r="AJ48" s="84">
        <f t="shared" si="10"/>
        <v>2</v>
      </c>
      <c r="AK48" s="84">
        <f t="shared" si="10"/>
        <v>2</v>
      </c>
      <c r="AL48" s="84">
        <f t="shared" si="10"/>
        <v>2</v>
      </c>
      <c r="AM48" s="84">
        <f t="shared" si="10"/>
        <v>2</v>
      </c>
      <c r="AN48" s="84">
        <f t="shared" si="10"/>
        <v>2</v>
      </c>
      <c r="AO48" s="28"/>
      <c r="AP48" s="28"/>
      <c r="AQ48" s="74"/>
      <c r="AR48" s="74"/>
      <c r="AS48" s="74"/>
      <c r="AT48" s="74"/>
      <c r="AU48" s="74"/>
      <c r="AV48" s="74"/>
      <c r="AW48" s="27"/>
      <c r="AX48" s="27"/>
      <c r="AY48" s="27"/>
      <c r="AZ48" s="27"/>
      <c r="BA48" s="27"/>
      <c r="BB48" s="27"/>
      <c r="BC48" s="27"/>
      <c r="BD48" s="25"/>
      <c r="BE48" s="25"/>
    </row>
    <row r="49" spans="1:57" ht="35.25" customHeight="1" x14ac:dyDescent="0.25">
      <c r="A49" s="37"/>
      <c r="B49" s="37"/>
      <c r="C49" s="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8"/>
      <c r="U49" s="27"/>
      <c r="V49" s="27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8"/>
      <c r="AP49" s="28"/>
      <c r="AQ49" s="74"/>
      <c r="AR49" s="74"/>
      <c r="AS49" s="74"/>
      <c r="AT49" s="74"/>
      <c r="AU49" s="74"/>
      <c r="AV49" s="74"/>
      <c r="AW49" s="27"/>
      <c r="AX49" s="27"/>
      <c r="AY49" s="27"/>
      <c r="AZ49" s="27"/>
      <c r="BA49" s="27"/>
      <c r="BB49" s="27"/>
      <c r="BC49" s="27"/>
      <c r="BD49" s="25"/>
      <c r="BE49" s="25"/>
    </row>
    <row r="50" spans="1:57" ht="35.25" customHeight="1" x14ac:dyDescent="0.25">
      <c r="A50" s="36" t="s">
        <v>101</v>
      </c>
      <c r="B50" s="36" t="s">
        <v>102</v>
      </c>
      <c r="C50" s="31" t="s">
        <v>111</v>
      </c>
      <c r="D50" s="84">
        <v>2</v>
      </c>
      <c r="E50" s="84">
        <f>$D50</f>
        <v>2</v>
      </c>
      <c r="F50" s="84">
        <f t="shared" ref="F50:S50" si="11">$D50</f>
        <v>2</v>
      </c>
      <c r="G50" s="84">
        <f t="shared" si="11"/>
        <v>2</v>
      </c>
      <c r="H50" s="84">
        <f t="shared" si="11"/>
        <v>2</v>
      </c>
      <c r="I50" s="84">
        <f t="shared" si="11"/>
        <v>2</v>
      </c>
      <c r="J50" s="84">
        <f t="shared" si="11"/>
        <v>2</v>
      </c>
      <c r="K50" s="84">
        <f t="shared" si="11"/>
        <v>2</v>
      </c>
      <c r="L50" s="84">
        <f t="shared" si="11"/>
        <v>2</v>
      </c>
      <c r="M50" s="84">
        <f t="shared" si="11"/>
        <v>2</v>
      </c>
      <c r="N50" s="84">
        <f t="shared" si="11"/>
        <v>2</v>
      </c>
      <c r="O50" s="84">
        <f t="shared" si="11"/>
        <v>2</v>
      </c>
      <c r="P50" s="84">
        <f t="shared" si="11"/>
        <v>2</v>
      </c>
      <c r="Q50" s="84">
        <f t="shared" si="11"/>
        <v>2</v>
      </c>
      <c r="R50" s="84">
        <f t="shared" si="11"/>
        <v>2</v>
      </c>
      <c r="S50" s="84">
        <f t="shared" si="11"/>
        <v>2</v>
      </c>
      <c r="T50" s="28"/>
      <c r="U50" s="27"/>
      <c r="V50" s="27"/>
      <c r="W50" s="84">
        <v>1</v>
      </c>
      <c r="X50" s="84">
        <f>$W50</f>
        <v>1</v>
      </c>
      <c r="Y50" s="84">
        <f t="shared" ref="Y50:AN50" si="12">$W50</f>
        <v>1</v>
      </c>
      <c r="Z50" s="84">
        <f t="shared" si="12"/>
        <v>1</v>
      </c>
      <c r="AA50" s="84">
        <f t="shared" si="12"/>
        <v>1</v>
      </c>
      <c r="AB50" s="84">
        <f t="shared" si="12"/>
        <v>1</v>
      </c>
      <c r="AC50" s="84">
        <f t="shared" si="12"/>
        <v>1</v>
      </c>
      <c r="AD50" s="84">
        <f t="shared" si="12"/>
        <v>1</v>
      </c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28"/>
      <c r="AP50" s="28"/>
      <c r="AQ50" s="74"/>
      <c r="AR50" s="74"/>
      <c r="AS50" s="74"/>
      <c r="AT50" s="74"/>
      <c r="AU50" s="74"/>
      <c r="AV50" s="74"/>
      <c r="AW50" s="27"/>
      <c r="AX50" s="27"/>
      <c r="AY50" s="27"/>
      <c r="AZ50" s="27"/>
      <c r="BA50" s="27"/>
      <c r="BB50" s="27"/>
      <c r="BC50" s="27"/>
      <c r="BD50" s="25"/>
      <c r="BE50" s="25"/>
    </row>
    <row r="51" spans="1:57" ht="35.25" customHeight="1" x14ac:dyDescent="0.25">
      <c r="A51" s="37"/>
      <c r="B51" s="37"/>
      <c r="C51" s="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8"/>
      <c r="U51" s="27"/>
      <c r="V51" s="27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8"/>
      <c r="AP51" s="28"/>
      <c r="AQ51" s="74"/>
      <c r="AR51" s="74"/>
      <c r="AS51" s="74"/>
      <c r="AT51" s="74"/>
      <c r="AU51" s="74"/>
      <c r="AV51" s="74"/>
      <c r="AW51" s="27"/>
      <c r="AX51" s="27"/>
      <c r="AY51" s="27"/>
      <c r="AZ51" s="27"/>
      <c r="BA51" s="27"/>
      <c r="BB51" s="27"/>
      <c r="BC51" s="27"/>
      <c r="BD51" s="25"/>
      <c r="BE51" s="25"/>
    </row>
    <row r="52" spans="1:57" ht="35.25" customHeight="1" x14ac:dyDescent="0.25">
      <c r="A52" s="48" t="s">
        <v>124</v>
      </c>
      <c r="B52" s="48" t="s">
        <v>125</v>
      </c>
      <c r="C52" s="30" t="s">
        <v>111</v>
      </c>
      <c r="D52" s="81">
        <f>SUM(D54,D56)</f>
        <v>5</v>
      </c>
      <c r="E52" s="81">
        <f>$D52</f>
        <v>5</v>
      </c>
      <c r="F52" s="81">
        <f t="shared" ref="F52:S58" si="13">$D52</f>
        <v>5</v>
      </c>
      <c r="G52" s="81">
        <f t="shared" si="13"/>
        <v>5</v>
      </c>
      <c r="H52" s="81">
        <f t="shared" si="13"/>
        <v>5</v>
      </c>
      <c r="I52" s="81">
        <f t="shared" si="13"/>
        <v>5</v>
      </c>
      <c r="J52" s="81">
        <f t="shared" si="13"/>
        <v>5</v>
      </c>
      <c r="K52" s="81">
        <f t="shared" si="13"/>
        <v>5</v>
      </c>
      <c r="L52" s="81">
        <f t="shared" si="13"/>
        <v>5</v>
      </c>
      <c r="M52" s="81">
        <f t="shared" si="13"/>
        <v>5</v>
      </c>
      <c r="N52" s="81">
        <f t="shared" si="13"/>
        <v>5</v>
      </c>
      <c r="O52" s="81">
        <f t="shared" si="13"/>
        <v>5</v>
      </c>
      <c r="P52" s="81">
        <f t="shared" si="13"/>
        <v>5</v>
      </c>
      <c r="Q52" s="81">
        <f t="shared" si="13"/>
        <v>5</v>
      </c>
      <c r="R52" s="81">
        <f t="shared" si="13"/>
        <v>5</v>
      </c>
      <c r="S52" s="81">
        <f t="shared" si="13"/>
        <v>5</v>
      </c>
      <c r="T52" s="28"/>
      <c r="U52" s="27"/>
      <c r="V52" s="27"/>
      <c r="W52" s="81">
        <f>SUM(W54,W56)</f>
        <v>5</v>
      </c>
      <c r="X52" s="81">
        <f t="shared" ref="X52:AN52" si="14">SUM(X54,X56)</f>
        <v>5</v>
      </c>
      <c r="Y52" s="81">
        <f t="shared" si="14"/>
        <v>5</v>
      </c>
      <c r="Z52" s="81">
        <f t="shared" si="14"/>
        <v>5</v>
      </c>
      <c r="AA52" s="81">
        <f t="shared" si="14"/>
        <v>5</v>
      </c>
      <c r="AB52" s="81">
        <f t="shared" si="14"/>
        <v>5</v>
      </c>
      <c r="AC52" s="81">
        <f t="shared" si="14"/>
        <v>5</v>
      </c>
      <c r="AD52" s="81">
        <f t="shared" si="14"/>
        <v>5</v>
      </c>
      <c r="AE52" s="81">
        <f t="shared" si="14"/>
        <v>5</v>
      </c>
      <c r="AF52" s="81">
        <f t="shared" si="14"/>
        <v>5</v>
      </c>
      <c r="AG52" s="81">
        <f t="shared" si="14"/>
        <v>5</v>
      </c>
      <c r="AH52" s="81">
        <f t="shared" si="14"/>
        <v>5</v>
      </c>
      <c r="AI52" s="81">
        <f t="shared" si="14"/>
        <v>5</v>
      </c>
      <c r="AJ52" s="81">
        <f t="shared" si="14"/>
        <v>5</v>
      </c>
      <c r="AK52" s="81">
        <f t="shared" si="14"/>
        <v>4</v>
      </c>
      <c r="AL52" s="81">
        <f t="shared" si="14"/>
        <v>4</v>
      </c>
      <c r="AM52" s="81">
        <f t="shared" si="14"/>
        <v>4</v>
      </c>
      <c r="AN52" s="81">
        <f t="shared" si="14"/>
        <v>4</v>
      </c>
      <c r="AO52" s="28"/>
      <c r="AP52" s="28"/>
      <c r="AQ52" s="74"/>
      <c r="AR52" s="74"/>
      <c r="AS52" s="74"/>
      <c r="AT52" s="74"/>
      <c r="AU52" s="74"/>
      <c r="AV52" s="74"/>
      <c r="AW52" s="27"/>
      <c r="AX52" s="27"/>
      <c r="AY52" s="27"/>
      <c r="AZ52" s="27"/>
      <c r="BA52" s="27"/>
      <c r="BB52" s="27"/>
      <c r="BC52" s="27"/>
      <c r="BD52" s="25"/>
      <c r="BE52" s="25"/>
    </row>
    <row r="53" spans="1:57" ht="35.25" customHeight="1" x14ac:dyDescent="0.25">
      <c r="A53" s="47"/>
      <c r="B53" s="49"/>
      <c r="C53" s="30" t="s">
        <v>112</v>
      </c>
      <c r="D53" s="81">
        <f>SUM(D55,D57)</f>
        <v>1</v>
      </c>
      <c r="E53" s="81">
        <f>$D53</f>
        <v>1</v>
      </c>
      <c r="F53" s="81">
        <f t="shared" si="13"/>
        <v>1</v>
      </c>
      <c r="G53" s="81">
        <f t="shared" si="13"/>
        <v>1</v>
      </c>
      <c r="H53" s="81">
        <f t="shared" si="13"/>
        <v>1</v>
      </c>
      <c r="I53" s="81">
        <f t="shared" si="13"/>
        <v>1</v>
      </c>
      <c r="J53" s="81">
        <f t="shared" si="13"/>
        <v>1</v>
      </c>
      <c r="K53" s="81">
        <f t="shared" si="13"/>
        <v>1</v>
      </c>
      <c r="L53" s="81">
        <f t="shared" si="13"/>
        <v>1</v>
      </c>
      <c r="M53" s="81">
        <f t="shared" si="13"/>
        <v>1</v>
      </c>
      <c r="N53" s="81">
        <f t="shared" si="13"/>
        <v>1</v>
      </c>
      <c r="O53" s="81">
        <f t="shared" si="13"/>
        <v>1</v>
      </c>
      <c r="P53" s="81">
        <f t="shared" si="13"/>
        <v>1</v>
      </c>
      <c r="Q53" s="81">
        <f t="shared" si="13"/>
        <v>1</v>
      </c>
      <c r="R53" s="81">
        <f t="shared" si="13"/>
        <v>1</v>
      </c>
      <c r="S53" s="81">
        <f t="shared" si="13"/>
        <v>1</v>
      </c>
      <c r="T53" s="28"/>
      <c r="U53" s="27"/>
      <c r="V53" s="27"/>
      <c r="W53" s="81">
        <f>SUM(W55,W57)</f>
        <v>2.5</v>
      </c>
      <c r="X53" s="81">
        <f t="shared" ref="X53:AN53" si="15">SUM(X55,X57)</f>
        <v>2.5</v>
      </c>
      <c r="Y53" s="81">
        <f t="shared" si="15"/>
        <v>2.5</v>
      </c>
      <c r="Z53" s="81">
        <f t="shared" si="15"/>
        <v>2.5</v>
      </c>
      <c r="AA53" s="81">
        <f t="shared" si="15"/>
        <v>2.5</v>
      </c>
      <c r="AB53" s="81">
        <f t="shared" si="15"/>
        <v>2.5</v>
      </c>
      <c r="AC53" s="81">
        <f t="shared" si="15"/>
        <v>2.5</v>
      </c>
      <c r="AD53" s="81">
        <f t="shared" si="15"/>
        <v>2.5</v>
      </c>
      <c r="AE53" s="81">
        <f t="shared" si="15"/>
        <v>2.5</v>
      </c>
      <c r="AF53" s="81">
        <f t="shared" si="15"/>
        <v>2.5</v>
      </c>
      <c r="AG53" s="81">
        <f t="shared" si="15"/>
        <v>2.5</v>
      </c>
      <c r="AH53" s="81">
        <f t="shared" si="15"/>
        <v>2.5</v>
      </c>
      <c r="AI53" s="81">
        <f t="shared" si="15"/>
        <v>2.5</v>
      </c>
      <c r="AJ53" s="81">
        <f t="shared" si="15"/>
        <v>2.5</v>
      </c>
      <c r="AK53" s="81">
        <f t="shared" si="15"/>
        <v>2</v>
      </c>
      <c r="AL53" s="81">
        <f t="shared" si="15"/>
        <v>2</v>
      </c>
      <c r="AM53" s="81">
        <f t="shared" si="15"/>
        <v>2</v>
      </c>
      <c r="AN53" s="81">
        <f t="shared" si="15"/>
        <v>2</v>
      </c>
      <c r="AO53" s="28"/>
      <c r="AP53" s="28"/>
      <c r="AQ53" s="74"/>
      <c r="AR53" s="74"/>
      <c r="AS53" s="74"/>
      <c r="AT53" s="74"/>
      <c r="AU53" s="74"/>
      <c r="AV53" s="74"/>
      <c r="AW53" s="27"/>
      <c r="AX53" s="27"/>
      <c r="AY53" s="27"/>
      <c r="AZ53" s="27"/>
      <c r="BA53" s="27"/>
      <c r="BB53" s="27"/>
      <c r="BC53" s="27"/>
      <c r="BD53" s="25"/>
      <c r="BE53" s="25"/>
    </row>
    <row r="54" spans="1:57" ht="35.25" customHeight="1" x14ac:dyDescent="0.25">
      <c r="A54" s="36" t="s">
        <v>126</v>
      </c>
      <c r="B54" s="36" t="s">
        <v>127</v>
      </c>
      <c r="C54" s="31" t="s">
        <v>111</v>
      </c>
      <c r="D54" s="84">
        <v>4</v>
      </c>
      <c r="E54" s="84">
        <f>$D54</f>
        <v>4</v>
      </c>
      <c r="F54" s="84">
        <f t="shared" si="13"/>
        <v>4</v>
      </c>
      <c r="G54" s="84">
        <f t="shared" si="13"/>
        <v>4</v>
      </c>
      <c r="H54" s="84">
        <f t="shared" si="13"/>
        <v>4</v>
      </c>
      <c r="I54" s="84">
        <f t="shared" si="13"/>
        <v>4</v>
      </c>
      <c r="J54" s="84">
        <f t="shared" si="13"/>
        <v>4</v>
      </c>
      <c r="K54" s="84">
        <f t="shared" si="13"/>
        <v>4</v>
      </c>
      <c r="L54" s="84">
        <f t="shared" si="13"/>
        <v>4</v>
      </c>
      <c r="M54" s="84">
        <f t="shared" si="13"/>
        <v>4</v>
      </c>
      <c r="N54" s="84">
        <f t="shared" si="13"/>
        <v>4</v>
      </c>
      <c r="O54" s="84">
        <f t="shared" si="13"/>
        <v>4</v>
      </c>
      <c r="P54" s="84">
        <f t="shared" si="13"/>
        <v>4</v>
      </c>
      <c r="Q54" s="84">
        <f t="shared" si="13"/>
        <v>4</v>
      </c>
      <c r="R54" s="84">
        <f t="shared" si="13"/>
        <v>4</v>
      </c>
      <c r="S54" s="84">
        <f t="shared" si="13"/>
        <v>4</v>
      </c>
      <c r="T54" s="28"/>
      <c r="U54" s="27"/>
      <c r="V54" s="27"/>
      <c r="W54" s="84">
        <v>3</v>
      </c>
      <c r="X54" s="84">
        <f>$W54</f>
        <v>3</v>
      </c>
      <c r="Y54" s="84">
        <f t="shared" ref="Y52:AN58" si="16">$W54</f>
        <v>3</v>
      </c>
      <c r="Z54" s="84">
        <f t="shared" si="16"/>
        <v>3</v>
      </c>
      <c r="AA54" s="84">
        <f t="shared" si="16"/>
        <v>3</v>
      </c>
      <c r="AB54" s="84">
        <f t="shared" si="16"/>
        <v>3</v>
      </c>
      <c r="AC54" s="84">
        <f t="shared" si="16"/>
        <v>3</v>
      </c>
      <c r="AD54" s="84">
        <f t="shared" si="16"/>
        <v>3</v>
      </c>
      <c r="AE54" s="84">
        <f t="shared" si="16"/>
        <v>3</v>
      </c>
      <c r="AF54" s="84">
        <f t="shared" si="16"/>
        <v>3</v>
      </c>
      <c r="AG54" s="84">
        <f t="shared" si="16"/>
        <v>3</v>
      </c>
      <c r="AH54" s="84">
        <f t="shared" si="16"/>
        <v>3</v>
      </c>
      <c r="AI54" s="84">
        <f t="shared" si="16"/>
        <v>3</v>
      </c>
      <c r="AJ54" s="84">
        <f t="shared" si="16"/>
        <v>3</v>
      </c>
      <c r="AK54" s="84">
        <v>2</v>
      </c>
      <c r="AL54" s="84">
        <v>2</v>
      </c>
      <c r="AM54" s="84">
        <v>2</v>
      </c>
      <c r="AN54" s="84">
        <v>2</v>
      </c>
      <c r="AO54" s="28"/>
      <c r="AP54" s="28"/>
      <c r="AQ54" s="74"/>
      <c r="AR54" s="74"/>
      <c r="AS54" s="74"/>
      <c r="AT54" s="74"/>
      <c r="AU54" s="74"/>
      <c r="AV54" s="74"/>
      <c r="AW54" s="27"/>
      <c r="AX54" s="27"/>
      <c r="AY54" s="27"/>
      <c r="AZ54" s="27"/>
      <c r="BA54" s="27"/>
      <c r="BB54" s="27"/>
      <c r="BC54" s="27"/>
      <c r="BD54" s="25"/>
      <c r="BE54" s="25"/>
    </row>
    <row r="55" spans="1:57" ht="35.25" customHeight="1" x14ac:dyDescent="0.25">
      <c r="A55" s="37"/>
      <c r="B55" s="50"/>
      <c r="C55" s="32" t="s">
        <v>112</v>
      </c>
      <c r="D55" s="85">
        <v>0.5</v>
      </c>
      <c r="E55" s="85">
        <f>$D55</f>
        <v>0.5</v>
      </c>
      <c r="F55" s="85">
        <f t="shared" si="13"/>
        <v>0.5</v>
      </c>
      <c r="G55" s="85">
        <f t="shared" si="13"/>
        <v>0.5</v>
      </c>
      <c r="H55" s="85">
        <f t="shared" si="13"/>
        <v>0.5</v>
      </c>
      <c r="I55" s="85">
        <f t="shared" si="13"/>
        <v>0.5</v>
      </c>
      <c r="J55" s="85">
        <f t="shared" si="13"/>
        <v>0.5</v>
      </c>
      <c r="K55" s="85">
        <f t="shared" si="13"/>
        <v>0.5</v>
      </c>
      <c r="L55" s="85">
        <f t="shared" si="13"/>
        <v>0.5</v>
      </c>
      <c r="M55" s="85">
        <f t="shared" si="13"/>
        <v>0.5</v>
      </c>
      <c r="N55" s="85">
        <f t="shared" si="13"/>
        <v>0.5</v>
      </c>
      <c r="O55" s="85">
        <f t="shared" si="13"/>
        <v>0.5</v>
      </c>
      <c r="P55" s="85">
        <f t="shared" si="13"/>
        <v>0.5</v>
      </c>
      <c r="Q55" s="85">
        <f t="shared" si="13"/>
        <v>0.5</v>
      </c>
      <c r="R55" s="85">
        <f t="shared" si="13"/>
        <v>0.5</v>
      </c>
      <c r="S55" s="85">
        <f t="shared" si="13"/>
        <v>0.5</v>
      </c>
      <c r="T55" s="28"/>
      <c r="U55" s="27"/>
      <c r="V55" s="27"/>
      <c r="W55" s="85">
        <f>W54/2</f>
        <v>1.5</v>
      </c>
      <c r="X55" s="85">
        <f>$W55</f>
        <v>1.5</v>
      </c>
      <c r="Y55" s="85">
        <f t="shared" si="16"/>
        <v>1.5</v>
      </c>
      <c r="Z55" s="85">
        <f t="shared" si="16"/>
        <v>1.5</v>
      </c>
      <c r="AA55" s="85">
        <f t="shared" si="16"/>
        <v>1.5</v>
      </c>
      <c r="AB55" s="85">
        <f t="shared" si="16"/>
        <v>1.5</v>
      </c>
      <c r="AC55" s="85">
        <f t="shared" si="16"/>
        <v>1.5</v>
      </c>
      <c r="AD55" s="85">
        <f t="shared" si="16"/>
        <v>1.5</v>
      </c>
      <c r="AE55" s="85">
        <f t="shared" si="16"/>
        <v>1.5</v>
      </c>
      <c r="AF55" s="85">
        <f t="shared" si="16"/>
        <v>1.5</v>
      </c>
      <c r="AG55" s="85">
        <f t="shared" si="16"/>
        <v>1.5</v>
      </c>
      <c r="AH55" s="85">
        <f t="shared" si="16"/>
        <v>1.5</v>
      </c>
      <c r="AI55" s="85">
        <f t="shared" si="16"/>
        <v>1.5</v>
      </c>
      <c r="AJ55" s="85">
        <f t="shared" si="16"/>
        <v>1.5</v>
      </c>
      <c r="AK55" s="84">
        <v>1</v>
      </c>
      <c r="AL55" s="84">
        <v>1</v>
      </c>
      <c r="AM55" s="84">
        <v>1</v>
      </c>
      <c r="AN55" s="84">
        <v>1</v>
      </c>
      <c r="AO55" s="28"/>
      <c r="AP55" s="28"/>
      <c r="AQ55" s="74"/>
      <c r="AR55" s="74"/>
      <c r="AS55" s="74"/>
      <c r="AT55" s="74"/>
      <c r="AU55" s="74"/>
      <c r="AV55" s="74"/>
      <c r="AW55" s="27"/>
      <c r="AX55" s="27"/>
      <c r="AY55" s="27"/>
      <c r="AZ55" s="27"/>
      <c r="BA55" s="27"/>
      <c r="BB55" s="27"/>
      <c r="BC55" s="27"/>
      <c r="BD55" s="25"/>
      <c r="BE55" s="25"/>
    </row>
    <row r="56" spans="1:57" ht="35.25" customHeight="1" x14ac:dyDescent="0.25">
      <c r="A56" s="36" t="s">
        <v>152</v>
      </c>
      <c r="B56" s="36" t="s">
        <v>159</v>
      </c>
      <c r="C56" s="31" t="s">
        <v>111</v>
      </c>
      <c r="D56" s="84">
        <v>1</v>
      </c>
      <c r="E56" s="84">
        <f>$D56</f>
        <v>1</v>
      </c>
      <c r="F56" s="84">
        <f t="shared" si="13"/>
        <v>1</v>
      </c>
      <c r="G56" s="84">
        <f t="shared" si="13"/>
        <v>1</v>
      </c>
      <c r="H56" s="84">
        <f t="shared" si="13"/>
        <v>1</v>
      </c>
      <c r="I56" s="84">
        <f t="shared" si="13"/>
        <v>1</v>
      </c>
      <c r="J56" s="84">
        <f t="shared" si="13"/>
        <v>1</v>
      </c>
      <c r="K56" s="84">
        <f t="shared" si="13"/>
        <v>1</v>
      </c>
      <c r="L56" s="84">
        <f t="shared" si="13"/>
        <v>1</v>
      </c>
      <c r="M56" s="84">
        <f t="shared" si="13"/>
        <v>1</v>
      </c>
      <c r="N56" s="84">
        <f t="shared" si="13"/>
        <v>1</v>
      </c>
      <c r="O56" s="84">
        <f t="shared" si="13"/>
        <v>1</v>
      </c>
      <c r="P56" s="84">
        <f t="shared" si="13"/>
        <v>1</v>
      </c>
      <c r="Q56" s="84">
        <f t="shared" si="13"/>
        <v>1</v>
      </c>
      <c r="R56" s="84">
        <f t="shared" si="13"/>
        <v>1</v>
      </c>
      <c r="S56" s="84">
        <f t="shared" si="13"/>
        <v>1</v>
      </c>
      <c r="T56" s="28"/>
      <c r="U56" s="27"/>
      <c r="V56" s="27"/>
      <c r="W56" s="84">
        <v>2</v>
      </c>
      <c r="X56" s="84">
        <f>$W56</f>
        <v>2</v>
      </c>
      <c r="Y56" s="84">
        <f t="shared" si="16"/>
        <v>2</v>
      </c>
      <c r="Z56" s="84">
        <f t="shared" si="16"/>
        <v>2</v>
      </c>
      <c r="AA56" s="84">
        <f t="shared" si="16"/>
        <v>2</v>
      </c>
      <c r="AB56" s="84">
        <f t="shared" si="16"/>
        <v>2</v>
      </c>
      <c r="AC56" s="84">
        <f t="shared" si="16"/>
        <v>2</v>
      </c>
      <c r="AD56" s="84">
        <f t="shared" si="16"/>
        <v>2</v>
      </c>
      <c r="AE56" s="84">
        <f t="shared" si="16"/>
        <v>2</v>
      </c>
      <c r="AF56" s="84">
        <f t="shared" si="16"/>
        <v>2</v>
      </c>
      <c r="AG56" s="84">
        <f t="shared" si="16"/>
        <v>2</v>
      </c>
      <c r="AH56" s="84">
        <f t="shared" si="16"/>
        <v>2</v>
      </c>
      <c r="AI56" s="84">
        <f t="shared" si="16"/>
        <v>2</v>
      </c>
      <c r="AJ56" s="84">
        <f t="shared" si="16"/>
        <v>2</v>
      </c>
      <c r="AK56" s="84">
        <f t="shared" si="16"/>
        <v>2</v>
      </c>
      <c r="AL56" s="84">
        <f t="shared" si="16"/>
        <v>2</v>
      </c>
      <c r="AM56" s="84">
        <f t="shared" si="16"/>
        <v>2</v>
      </c>
      <c r="AN56" s="84">
        <f t="shared" si="16"/>
        <v>2</v>
      </c>
      <c r="AO56" s="28"/>
      <c r="AP56" s="28"/>
      <c r="AQ56" s="74"/>
      <c r="AR56" s="74"/>
      <c r="AS56" s="74"/>
      <c r="AT56" s="74"/>
      <c r="AU56" s="74"/>
      <c r="AV56" s="74"/>
      <c r="AW56" s="27"/>
      <c r="AX56" s="27"/>
      <c r="AY56" s="27"/>
      <c r="AZ56" s="27"/>
      <c r="BA56" s="27"/>
      <c r="BB56" s="27"/>
      <c r="BC56" s="27"/>
      <c r="BD56" s="25"/>
      <c r="BE56" s="25"/>
    </row>
    <row r="57" spans="1:57" ht="35.25" customHeight="1" x14ac:dyDescent="0.25">
      <c r="A57" s="37"/>
      <c r="B57" s="50"/>
      <c r="C57" s="32" t="s">
        <v>112</v>
      </c>
      <c r="D57" s="85">
        <f>D56/2</f>
        <v>0.5</v>
      </c>
      <c r="E57" s="85">
        <f>$D57</f>
        <v>0.5</v>
      </c>
      <c r="F57" s="85">
        <f t="shared" si="13"/>
        <v>0.5</v>
      </c>
      <c r="G57" s="85">
        <f t="shared" si="13"/>
        <v>0.5</v>
      </c>
      <c r="H57" s="85">
        <f t="shared" si="13"/>
        <v>0.5</v>
      </c>
      <c r="I57" s="85">
        <f t="shared" si="13"/>
        <v>0.5</v>
      </c>
      <c r="J57" s="85">
        <f t="shared" si="13"/>
        <v>0.5</v>
      </c>
      <c r="K57" s="85">
        <f t="shared" si="13"/>
        <v>0.5</v>
      </c>
      <c r="L57" s="85">
        <f t="shared" si="13"/>
        <v>0.5</v>
      </c>
      <c r="M57" s="85">
        <f t="shared" si="13"/>
        <v>0.5</v>
      </c>
      <c r="N57" s="85">
        <f t="shared" si="13"/>
        <v>0.5</v>
      </c>
      <c r="O57" s="85">
        <f t="shared" si="13"/>
        <v>0.5</v>
      </c>
      <c r="P57" s="85">
        <f t="shared" si="13"/>
        <v>0.5</v>
      </c>
      <c r="Q57" s="85">
        <f t="shared" si="13"/>
        <v>0.5</v>
      </c>
      <c r="R57" s="85">
        <f t="shared" si="13"/>
        <v>0.5</v>
      </c>
      <c r="S57" s="85">
        <f t="shared" si="13"/>
        <v>0.5</v>
      </c>
      <c r="T57" s="28"/>
      <c r="U57" s="27"/>
      <c r="V57" s="27"/>
      <c r="W57" s="85">
        <f>W56/2</f>
        <v>1</v>
      </c>
      <c r="X57" s="85">
        <f>$W57</f>
        <v>1</v>
      </c>
      <c r="Y57" s="85">
        <f t="shared" si="16"/>
        <v>1</v>
      </c>
      <c r="Z57" s="85">
        <f t="shared" si="16"/>
        <v>1</v>
      </c>
      <c r="AA57" s="85">
        <f t="shared" si="16"/>
        <v>1</v>
      </c>
      <c r="AB57" s="85">
        <f t="shared" si="16"/>
        <v>1</v>
      </c>
      <c r="AC57" s="85">
        <f t="shared" si="16"/>
        <v>1</v>
      </c>
      <c r="AD57" s="85">
        <f t="shared" si="16"/>
        <v>1</v>
      </c>
      <c r="AE57" s="85">
        <f t="shared" si="16"/>
        <v>1</v>
      </c>
      <c r="AF57" s="85">
        <f t="shared" si="16"/>
        <v>1</v>
      </c>
      <c r="AG57" s="85">
        <f t="shared" si="16"/>
        <v>1</v>
      </c>
      <c r="AH57" s="85">
        <f t="shared" si="16"/>
        <v>1</v>
      </c>
      <c r="AI57" s="85">
        <f t="shared" si="16"/>
        <v>1</v>
      </c>
      <c r="AJ57" s="85">
        <f t="shared" si="16"/>
        <v>1</v>
      </c>
      <c r="AK57" s="85">
        <f t="shared" si="16"/>
        <v>1</v>
      </c>
      <c r="AL57" s="85">
        <f t="shared" si="16"/>
        <v>1</v>
      </c>
      <c r="AM57" s="85">
        <f t="shared" si="16"/>
        <v>1</v>
      </c>
      <c r="AN57" s="85">
        <f t="shared" si="16"/>
        <v>1</v>
      </c>
      <c r="AO57" s="28"/>
      <c r="AP57" s="28"/>
      <c r="AQ57" s="74"/>
      <c r="AR57" s="74"/>
      <c r="AS57" s="74"/>
      <c r="AT57" s="74"/>
      <c r="AU57" s="74"/>
      <c r="AV57" s="74"/>
      <c r="AW57" s="27"/>
      <c r="AX57" s="27"/>
      <c r="AY57" s="27"/>
      <c r="AZ57" s="27"/>
      <c r="BA57" s="27"/>
      <c r="BB57" s="27"/>
      <c r="BC57" s="27"/>
      <c r="BD57" s="25"/>
      <c r="BE57" s="25"/>
    </row>
    <row r="58" spans="1:57" ht="35.25" customHeight="1" x14ac:dyDescent="0.25">
      <c r="A58" s="46"/>
      <c r="B58" s="48" t="s">
        <v>105</v>
      </c>
      <c r="C58" s="30" t="s">
        <v>111</v>
      </c>
      <c r="D58" s="81">
        <f>SUM(D60,D62,D64)</f>
        <v>6</v>
      </c>
      <c r="E58" s="81">
        <f>$D58</f>
        <v>6</v>
      </c>
      <c r="F58" s="81">
        <f t="shared" si="13"/>
        <v>6</v>
      </c>
      <c r="G58" s="81">
        <f t="shared" si="13"/>
        <v>6</v>
      </c>
      <c r="H58" s="81">
        <f t="shared" si="13"/>
        <v>6</v>
      </c>
      <c r="I58" s="81">
        <f t="shared" si="13"/>
        <v>6</v>
      </c>
      <c r="J58" s="81">
        <f t="shared" si="13"/>
        <v>6</v>
      </c>
      <c r="K58" s="81">
        <f t="shared" si="13"/>
        <v>6</v>
      </c>
      <c r="L58" s="81">
        <f t="shared" si="13"/>
        <v>6</v>
      </c>
      <c r="M58" s="81">
        <f t="shared" si="13"/>
        <v>6</v>
      </c>
      <c r="N58" s="81">
        <f t="shared" si="13"/>
        <v>6</v>
      </c>
      <c r="O58" s="81">
        <f t="shared" si="13"/>
        <v>6</v>
      </c>
      <c r="P58" s="81">
        <f t="shared" si="13"/>
        <v>6</v>
      </c>
      <c r="Q58" s="81">
        <f t="shared" si="13"/>
        <v>6</v>
      </c>
      <c r="R58" s="81">
        <f t="shared" si="13"/>
        <v>6</v>
      </c>
      <c r="S58" s="81">
        <f t="shared" si="13"/>
        <v>6</v>
      </c>
      <c r="T58" s="28"/>
      <c r="U58" s="27"/>
      <c r="V58" s="27"/>
      <c r="W58" s="81">
        <f>SUM(W60,W62,W64)</f>
        <v>8</v>
      </c>
      <c r="X58" s="81">
        <f>$W58</f>
        <v>8</v>
      </c>
      <c r="Y58" s="81">
        <f t="shared" si="16"/>
        <v>8</v>
      </c>
      <c r="Z58" s="81">
        <f t="shared" si="16"/>
        <v>8</v>
      </c>
      <c r="AA58" s="81">
        <f t="shared" si="16"/>
        <v>8</v>
      </c>
      <c r="AB58" s="81">
        <f t="shared" si="16"/>
        <v>8</v>
      </c>
      <c r="AC58" s="81">
        <f t="shared" si="16"/>
        <v>8</v>
      </c>
      <c r="AD58" s="81">
        <f t="shared" si="16"/>
        <v>8</v>
      </c>
      <c r="AE58" s="81">
        <f t="shared" si="16"/>
        <v>8</v>
      </c>
      <c r="AF58" s="81">
        <f t="shared" si="16"/>
        <v>8</v>
      </c>
      <c r="AG58" s="81">
        <f t="shared" si="16"/>
        <v>8</v>
      </c>
      <c r="AH58" s="81">
        <f t="shared" si="16"/>
        <v>8</v>
      </c>
      <c r="AI58" s="81">
        <f t="shared" si="16"/>
        <v>8</v>
      </c>
      <c r="AJ58" s="81">
        <f t="shared" si="16"/>
        <v>8</v>
      </c>
      <c r="AK58" s="81">
        <f t="shared" si="16"/>
        <v>8</v>
      </c>
      <c r="AL58" s="81">
        <f t="shared" si="16"/>
        <v>8</v>
      </c>
      <c r="AM58" s="81">
        <f t="shared" si="16"/>
        <v>8</v>
      </c>
      <c r="AN58" s="81">
        <f t="shared" si="16"/>
        <v>8</v>
      </c>
      <c r="AO58" s="28"/>
      <c r="AP58" s="28"/>
      <c r="AQ58" s="74"/>
      <c r="AR58" s="74"/>
      <c r="AS58" s="74"/>
      <c r="AT58" s="74"/>
      <c r="AU58" s="74"/>
      <c r="AV58" s="74"/>
      <c r="AW58" s="27"/>
      <c r="AX58" s="27"/>
      <c r="AY58" s="27"/>
      <c r="AZ58" s="27"/>
      <c r="BA58" s="27"/>
      <c r="BB58" s="27"/>
      <c r="BC58" s="27"/>
      <c r="BD58" s="25"/>
      <c r="BE58" s="25"/>
    </row>
    <row r="59" spans="1:57" ht="35.25" customHeight="1" x14ac:dyDescent="0.25">
      <c r="A59" s="47"/>
      <c r="B59" s="49"/>
      <c r="C59" s="3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28"/>
      <c r="U59" s="27"/>
      <c r="V59" s="27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28"/>
      <c r="AP59" s="28"/>
      <c r="AQ59" s="74"/>
      <c r="AR59" s="74"/>
      <c r="AS59" s="74"/>
      <c r="AT59" s="74"/>
      <c r="AU59" s="74"/>
      <c r="AV59" s="74"/>
      <c r="AW59" s="27"/>
      <c r="AX59" s="27"/>
      <c r="AY59" s="27"/>
      <c r="AZ59" s="27"/>
      <c r="BA59" s="27"/>
      <c r="BB59" s="27"/>
      <c r="BC59" s="27"/>
      <c r="BD59" s="25"/>
      <c r="BE59" s="25"/>
    </row>
    <row r="60" spans="1:57" ht="35.25" customHeight="1" x14ac:dyDescent="0.25">
      <c r="A60" s="36" t="s">
        <v>97</v>
      </c>
      <c r="B60" s="36" t="s">
        <v>98</v>
      </c>
      <c r="C60" s="31" t="s">
        <v>111</v>
      </c>
      <c r="D60" s="84">
        <v>4</v>
      </c>
      <c r="E60" s="84">
        <f>$D60</f>
        <v>4</v>
      </c>
      <c r="F60" s="84">
        <f t="shared" ref="F60:S60" si="17">$D60</f>
        <v>4</v>
      </c>
      <c r="G60" s="84">
        <f t="shared" si="17"/>
        <v>4</v>
      </c>
      <c r="H60" s="84">
        <f t="shared" si="17"/>
        <v>4</v>
      </c>
      <c r="I60" s="84">
        <f t="shared" si="17"/>
        <v>4</v>
      </c>
      <c r="J60" s="84">
        <f t="shared" si="17"/>
        <v>4</v>
      </c>
      <c r="K60" s="84">
        <f t="shared" si="17"/>
        <v>4</v>
      </c>
      <c r="L60" s="84">
        <f t="shared" si="17"/>
        <v>4</v>
      </c>
      <c r="M60" s="84">
        <f t="shared" si="17"/>
        <v>4</v>
      </c>
      <c r="N60" s="84">
        <f t="shared" si="17"/>
        <v>4</v>
      </c>
      <c r="O60" s="84">
        <f t="shared" si="17"/>
        <v>4</v>
      </c>
      <c r="P60" s="84">
        <f t="shared" si="17"/>
        <v>4</v>
      </c>
      <c r="Q60" s="84">
        <f t="shared" si="17"/>
        <v>4</v>
      </c>
      <c r="R60" s="84">
        <f t="shared" si="17"/>
        <v>4</v>
      </c>
      <c r="S60" s="84">
        <f t="shared" si="17"/>
        <v>4</v>
      </c>
      <c r="T60" s="28"/>
      <c r="U60" s="27"/>
      <c r="V60" s="27"/>
      <c r="W60" s="84">
        <v>4</v>
      </c>
      <c r="X60" s="84">
        <f>$W60</f>
        <v>4</v>
      </c>
      <c r="Y60" s="84">
        <f t="shared" ref="Y60:AN60" si="18">$W60</f>
        <v>4</v>
      </c>
      <c r="Z60" s="84">
        <f t="shared" si="18"/>
        <v>4</v>
      </c>
      <c r="AA60" s="84">
        <f t="shared" si="18"/>
        <v>4</v>
      </c>
      <c r="AB60" s="84">
        <f t="shared" si="18"/>
        <v>4</v>
      </c>
      <c r="AC60" s="84">
        <f t="shared" si="18"/>
        <v>4</v>
      </c>
      <c r="AD60" s="84">
        <f t="shared" si="18"/>
        <v>4</v>
      </c>
      <c r="AE60" s="84">
        <f t="shared" si="18"/>
        <v>4</v>
      </c>
      <c r="AF60" s="84">
        <f t="shared" si="18"/>
        <v>4</v>
      </c>
      <c r="AG60" s="84">
        <f t="shared" si="18"/>
        <v>4</v>
      </c>
      <c r="AH60" s="84">
        <f t="shared" si="18"/>
        <v>4</v>
      </c>
      <c r="AI60" s="84">
        <f t="shared" si="18"/>
        <v>4</v>
      </c>
      <c r="AJ60" s="84">
        <f t="shared" si="18"/>
        <v>4</v>
      </c>
      <c r="AK60" s="84">
        <f t="shared" si="18"/>
        <v>4</v>
      </c>
      <c r="AL60" s="84">
        <f t="shared" si="18"/>
        <v>4</v>
      </c>
      <c r="AM60" s="84">
        <f t="shared" si="18"/>
        <v>4</v>
      </c>
      <c r="AN60" s="84">
        <f t="shared" si="18"/>
        <v>4</v>
      </c>
      <c r="AO60" s="28"/>
      <c r="AP60" s="28"/>
      <c r="AQ60" s="74"/>
      <c r="AR60" s="74"/>
      <c r="AS60" s="74"/>
      <c r="AT60" s="74"/>
      <c r="AU60" s="74"/>
      <c r="AV60" s="74"/>
      <c r="AW60" s="27"/>
      <c r="AX60" s="27"/>
      <c r="AY60" s="27"/>
      <c r="AZ60" s="27"/>
      <c r="BA60" s="27"/>
      <c r="BB60" s="27"/>
      <c r="BC60" s="27"/>
      <c r="BD60" s="25"/>
      <c r="BE60" s="25"/>
    </row>
    <row r="61" spans="1:57" ht="35.25" customHeight="1" x14ac:dyDescent="0.25">
      <c r="A61" s="37"/>
      <c r="B61" s="50"/>
      <c r="C61" s="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8"/>
      <c r="U61" s="27"/>
      <c r="V61" s="27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8"/>
      <c r="AP61" s="28"/>
      <c r="AQ61" s="74"/>
      <c r="AR61" s="74"/>
      <c r="AS61" s="74"/>
      <c r="AT61" s="74"/>
      <c r="AU61" s="74"/>
      <c r="AV61" s="74"/>
      <c r="AW61" s="27"/>
      <c r="AX61" s="27"/>
      <c r="AY61" s="27"/>
      <c r="AZ61" s="27"/>
      <c r="BA61" s="27"/>
      <c r="BB61" s="27"/>
      <c r="BC61" s="27"/>
      <c r="BD61" s="25"/>
      <c r="BE61" s="25"/>
    </row>
    <row r="62" spans="1:57" ht="35.25" customHeight="1" x14ac:dyDescent="0.25">
      <c r="A62" s="36" t="s">
        <v>99</v>
      </c>
      <c r="B62" s="36" t="s">
        <v>153</v>
      </c>
      <c r="C62" s="31" t="s">
        <v>111</v>
      </c>
      <c r="D62" s="84">
        <v>2</v>
      </c>
      <c r="E62" s="84">
        <f>$D62</f>
        <v>2</v>
      </c>
      <c r="F62" s="84">
        <f t="shared" ref="F62:S62" si="19">$D62</f>
        <v>2</v>
      </c>
      <c r="G62" s="84">
        <f t="shared" si="19"/>
        <v>2</v>
      </c>
      <c r="H62" s="84">
        <f t="shared" si="19"/>
        <v>2</v>
      </c>
      <c r="I62" s="84">
        <f t="shared" si="19"/>
        <v>2</v>
      </c>
      <c r="J62" s="84">
        <f t="shared" si="19"/>
        <v>2</v>
      </c>
      <c r="K62" s="84">
        <f t="shared" si="19"/>
        <v>2</v>
      </c>
      <c r="L62" s="84">
        <f t="shared" si="19"/>
        <v>2</v>
      </c>
      <c r="M62" s="84">
        <f t="shared" si="19"/>
        <v>2</v>
      </c>
      <c r="N62" s="84">
        <f t="shared" si="19"/>
        <v>2</v>
      </c>
      <c r="O62" s="84">
        <f t="shared" si="19"/>
        <v>2</v>
      </c>
      <c r="P62" s="84">
        <f t="shared" si="19"/>
        <v>2</v>
      </c>
      <c r="Q62" s="84">
        <f t="shared" si="19"/>
        <v>2</v>
      </c>
      <c r="R62" s="84">
        <f t="shared" si="19"/>
        <v>2</v>
      </c>
      <c r="S62" s="84">
        <f t="shared" si="19"/>
        <v>2</v>
      </c>
      <c r="T62" s="28"/>
      <c r="U62" s="27"/>
      <c r="V62" s="27"/>
      <c r="W62" s="84">
        <v>2</v>
      </c>
      <c r="X62" s="84">
        <f>$W62</f>
        <v>2</v>
      </c>
      <c r="Y62" s="84">
        <f t="shared" ref="Y62:AN62" si="20">$W62</f>
        <v>2</v>
      </c>
      <c r="Z62" s="84">
        <f t="shared" si="20"/>
        <v>2</v>
      </c>
      <c r="AA62" s="84">
        <f t="shared" si="20"/>
        <v>2</v>
      </c>
      <c r="AB62" s="84">
        <f t="shared" si="20"/>
        <v>2</v>
      </c>
      <c r="AC62" s="84">
        <f t="shared" si="20"/>
        <v>2</v>
      </c>
      <c r="AD62" s="84">
        <f t="shared" si="20"/>
        <v>2</v>
      </c>
      <c r="AE62" s="84">
        <f t="shared" si="20"/>
        <v>2</v>
      </c>
      <c r="AF62" s="84">
        <f t="shared" si="20"/>
        <v>2</v>
      </c>
      <c r="AG62" s="84">
        <f t="shared" si="20"/>
        <v>2</v>
      </c>
      <c r="AH62" s="84">
        <f t="shared" si="20"/>
        <v>2</v>
      </c>
      <c r="AI62" s="84">
        <f t="shared" si="20"/>
        <v>2</v>
      </c>
      <c r="AJ62" s="84">
        <f t="shared" si="20"/>
        <v>2</v>
      </c>
      <c r="AK62" s="84">
        <f t="shared" si="20"/>
        <v>2</v>
      </c>
      <c r="AL62" s="84">
        <f t="shared" si="20"/>
        <v>2</v>
      </c>
      <c r="AM62" s="84">
        <f t="shared" si="20"/>
        <v>2</v>
      </c>
      <c r="AN62" s="84">
        <f t="shared" si="20"/>
        <v>2</v>
      </c>
      <c r="AO62" s="28"/>
      <c r="AP62" s="28"/>
      <c r="AQ62" s="74"/>
      <c r="AR62" s="74"/>
      <c r="AS62" s="74"/>
      <c r="AT62" s="74"/>
      <c r="AU62" s="74"/>
      <c r="AV62" s="74"/>
      <c r="AW62" s="27"/>
      <c r="AX62" s="27"/>
      <c r="AY62" s="27"/>
      <c r="AZ62" s="27"/>
      <c r="BA62" s="27"/>
      <c r="BB62" s="27"/>
      <c r="BC62" s="27"/>
      <c r="BD62" s="25"/>
      <c r="BE62" s="25"/>
    </row>
    <row r="63" spans="1:57" ht="35.25" customHeight="1" x14ac:dyDescent="0.25">
      <c r="A63" s="37"/>
      <c r="B63" s="50"/>
      <c r="C63" s="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8"/>
      <c r="U63" s="27"/>
      <c r="V63" s="27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8"/>
      <c r="AP63" s="28"/>
      <c r="AQ63" s="74"/>
      <c r="AR63" s="74"/>
      <c r="AS63" s="74"/>
      <c r="AT63" s="74"/>
      <c r="AU63" s="74"/>
      <c r="AV63" s="74"/>
      <c r="AW63" s="27"/>
      <c r="AX63" s="27"/>
      <c r="AY63" s="27"/>
      <c r="AZ63" s="27"/>
      <c r="BA63" s="27"/>
      <c r="BB63" s="27"/>
      <c r="BC63" s="27"/>
      <c r="BD63" s="25"/>
      <c r="BE63" s="25"/>
    </row>
    <row r="64" spans="1:57" ht="35.25" customHeight="1" x14ac:dyDescent="0.25">
      <c r="A64" s="36" t="s">
        <v>101</v>
      </c>
      <c r="B64" s="36" t="s">
        <v>102</v>
      </c>
      <c r="C64" s="31" t="s">
        <v>111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28"/>
      <c r="U64" s="27"/>
      <c r="V64" s="27"/>
      <c r="W64" s="84">
        <v>2</v>
      </c>
      <c r="X64" s="84">
        <f>$W64</f>
        <v>2</v>
      </c>
      <c r="Y64" s="84">
        <f t="shared" ref="Y64:AN64" si="21">$W64</f>
        <v>2</v>
      </c>
      <c r="Z64" s="84">
        <f t="shared" si="21"/>
        <v>2</v>
      </c>
      <c r="AA64" s="84">
        <f t="shared" si="21"/>
        <v>2</v>
      </c>
      <c r="AB64" s="84">
        <f t="shared" si="21"/>
        <v>2</v>
      </c>
      <c r="AC64" s="84">
        <f t="shared" si="21"/>
        <v>2</v>
      </c>
      <c r="AD64" s="84">
        <f t="shared" si="21"/>
        <v>2</v>
      </c>
      <c r="AE64" s="84">
        <f t="shared" si="21"/>
        <v>2</v>
      </c>
      <c r="AF64" s="84">
        <f t="shared" si="21"/>
        <v>2</v>
      </c>
      <c r="AG64" s="84">
        <f t="shared" si="21"/>
        <v>2</v>
      </c>
      <c r="AH64" s="84">
        <f t="shared" si="21"/>
        <v>2</v>
      </c>
      <c r="AI64" s="84">
        <f t="shared" si="21"/>
        <v>2</v>
      </c>
      <c r="AJ64" s="86"/>
      <c r="AK64" s="86"/>
      <c r="AL64" s="86"/>
      <c r="AM64" s="86"/>
      <c r="AN64" s="86"/>
      <c r="AO64" s="28"/>
      <c r="AP64" s="28"/>
      <c r="AQ64" s="74"/>
      <c r="AR64" s="74"/>
      <c r="AS64" s="74"/>
      <c r="AT64" s="74"/>
      <c r="AU64" s="74"/>
      <c r="AV64" s="74"/>
      <c r="AW64" s="27"/>
      <c r="AX64" s="27"/>
      <c r="AY64" s="27"/>
      <c r="AZ64" s="27"/>
      <c r="BA64" s="27"/>
      <c r="BB64" s="27"/>
      <c r="BC64" s="27"/>
      <c r="BD64" s="25"/>
      <c r="BE64" s="25"/>
    </row>
    <row r="65" spans="1:57" ht="35.25" customHeight="1" x14ac:dyDescent="0.25">
      <c r="A65" s="37"/>
      <c r="B65" s="50"/>
      <c r="C65" s="8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28"/>
      <c r="U65" s="27"/>
      <c r="V65" s="27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8"/>
      <c r="AP65" s="28"/>
      <c r="AQ65" s="74"/>
      <c r="AR65" s="74"/>
      <c r="AS65" s="74"/>
      <c r="AT65" s="74"/>
      <c r="AU65" s="74"/>
      <c r="AV65" s="74"/>
      <c r="AW65" s="27"/>
      <c r="AX65" s="27"/>
      <c r="AY65" s="27"/>
      <c r="AZ65" s="27"/>
      <c r="BA65" s="27"/>
      <c r="BB65" s="27"/>
      <c r="BC65" s="27"/>
      <c r="BD65" s="25"/>
      <c r="BE65" s="25"/>
    </row>
    <row r="66" spans="1:57" ht="35.25" customHeight="1" x14ac:dyDescent="0.25">
      <c r="A66" s="48" t="s">
        <v>130</v>
      </c>
      <c r="B66" s="48" t="s">
        <v>154</v>
      </c>
      <c r="C66" s="30" t="s">
        <v>111</v>
      </c>
      <c r="D66" s="81">
        <f>SUM(D68,D70)</f>
        <v>3</v>
      </c>
      <c r="E66" s="81">
        <f>$D66</f>
        <v>3</v>
      </c>
      <c r="F66" s="81">
        <f t="shared" ref="F66:S66" si="22">$D66</f>
        <v>3</v>
      </c>
      <c r="G66" s="81">
        <f t="shared" si="22"/>
        <v>3</v>
      </c>
      <c r="H66" s="81">
        <f t="shared" si="22"/>
        <v>3</v>
      </c>
      <c r="I66" s="81">
        <f t="shared" si="22"/>
        <v>3</v>
      </c>
      <c r="J66" s="81">
        <f t="shared" si="22"/>
        <v>3</v>
      </c>
      <c r="K66" s="81">
        <f t="shared" si="22"/>
        <v>3</v>
      </c>
      <c r="L66" s="81">
        <f t="shared" si="22"/>
        <v>3</v>
      </c>
      <c r="M66" s="81">
        <f t="shared" si="22"/>
        <v>3</v>
      </c>
      <c r="N66" s="81">
        <f t="shared" si="22"/>
        <v>3</v>
      </c>
      <c r="O66" s="81">
        <f t="shared" si="22"/>
        <v>3</v>
      </c>
      <c r="P66" s="81">
        <f t="shared" si="22"/>
        <v>3</v>
      </c>
      <c r="Q66" s="81">
        <f t="shared" si="22"/>
        <v>3</v>
      </c>
      <c r="R66" s="81">
        <f t="shared" si="22"/>
        <v>3</v>
      </c>
      <c r="S66" s="81">
        <f t="shared" si="22"/>
        <v>3</v>
      </c>
      <c r="T66" s="28"/>
      <c r="U66" s="27"/>
      <c r="V66" s="27"/>
      <c r="W66" s="81">
        <f>SUM(W68,W70)</f>
        <v>3</v>
      </c>
      <c r="X66" s="81">
        <f>$W66</f>
        <v>3</v>
      </c>
      <c r="Y66" s="81">
        <f t="shared" ref="Y66:AN66" si="23">$W66</f>
        <v>3</v>
      </c>
      <c r="Z66" s="81">
        <f t="shared" si="23"/>
        <v>3</v>
      </c>
      <c r="AA66" s="81">
        <f t="shared" si="23"/>
        <v>3</v>
      </c>
      <c r="AB66" s="81">
        <f t="shared" si="23"/>
        <v>3</v>
      </c>
      <c r="AC66" s="81">
        <f t="shared" si="23"/>
        <v>3</v>
      </c>
      <c r="AD66" s="81">
        <f t="shared" si="23"/>
        <v>3</v>
      </c>
      <c r="AE66" s="81">
        <f t="shared" si="23"/>
        <v>3</v>
      </c>
      <c r="AF66" s="81">
        <f t="shared" si="23"/>
        <v>3</v>
      </c>
      <c r="AG66" s="81">
        <f t="shared" si="23"/>
        <v>3</v>
      </c>
      <c r="AH66" s="81">
        <f t="shared" si="23"/>
        <v>3</v>
      </c>
      <c r="AI66" s="81">
        <f t="shared" si="23"/>
        <v>3</v>
      </c>
      <c r="AJ66" s="81">
        <f t="shared" si="23"/>
        <v>3</v>
      </c>
      <c r="AK66" s="81">
        <f t="shared" si="23"/>
        <v>3</v>
      </c>
      <c r="AL66" s="81">
        <f t="shared" si="23"/>
        <v>3</v>
      </c>
      <c r="AM66" s="81">
        <f t="shared" si="23"/>
        <v>3</v>
      </c>
      <c r="AN66" s="81">
        <f t="shared" si="23"/>
        <v>3</v>
      </c>
      <c r="AO66" s="28"/>
      <c r="AP66" s="28"/>
      <c r="AQ66" s="74"/>
      <c r="AR66" s="74"/>
      <c r="AS66" s="74"/>
      <c r="AT66" s="74"/>
      <c r="AU66" s="74"/>
      <c r="AV66" s="74"/>
      <c r="AW66" s="27"/>
      <c r="AX66" s="27"/>
      <c r="AY66" s="27"/>
      <c r="AZ66" s="27"/>
      <c r="BA66" s="27"/>
      <c r="BB66" s="27"/>
      <c r="BC66" s="27"/>
      <c r="BD66" s="25"/>
      <c r="BE66" s="25"/>
    </row>
    <row r="67" spans="1:57" ht="35.25" customHeight="1" x14ac:dyDescent="0.25">
      <c r="A67" s="49"/>
      <c r="B67" s="49"/>
      <c r="C67" s="3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28"/>
      <c r="U67" s="27"/>
      <c r="V67" s="27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28"/>
      <c r="AP67" s="28"/>
      <c r="AQ67" s="74"/>
      <c r="AR67" s="74"/>
      <c r="AS67" s="74"/>
      <c r="AT67" s="74"/>
      <c r="AU67" s="74"/>
      <c r="AV67" s="74"/>
      <c r="AW67" s="27"/>
      <c r="AX67" s="27"/>
      <c r="AY67" s="27"/>
      <c r="AZ67" s="27"/>
      <c r="BA67" s="27"/>
      <c r="BB67" s="27"/>
      <c r="BC67" s="27"/>
      <c r="BD67" s="25"/>
      <c r="BE67" s="25"/>
    </row>
    <row r="68" spans="1:57" ht="35.25" customHeight="1" x14ac:dyDescent="0.25">
      <c r="A68" s="36" t="s">
        <v>107</v>
      </c>
      <c r="B68" s="36" t="s">
        <v>108</v>
      </c>
      <c r="C68" s="31" t="s">
        <v>111</v>
      </c>
      <c r="D68" s="84">
        <v>1</v>
      </c>
      <c r="E68" s="84">
        <f>$D68</f>
        <v>1</v>
      </c>
      <c r="F68" s="84">
        <f t="shared" ref="F68:S68" si="24">$D68</f>
        <v>1</v>
      </c>
      <c r="G68" s="84">
        <f t="shared" si="24"/>
        <v>1</v>
      </c>
      <c r="H68" s="84">
        <f t="shared" si="24"/>
        <v>1</v>
      </c>
      <c r="I68" s="84">
        <f t="shared" si="24"/>
        <v>1</v>
      </c>
      <c r="J68" s="84">
        <f t="shared" si="24"/>
        <v>1</v>
      </c>
      <c r="K68" s="84">
        <f t="shared" si="24"/>
        <v>1</v>
      </c>
      <c r="L68" s="84">
        <f t="shared" si="24"/>
        <v>1</v>
      </c>
      <c r="M68" s="84">
        <f t="shared" si="24"/>
        <v>1</v>
      </c>
      <c r="N68" s="84">
        <f t="shared" si="24"/>
        <v>1</v>
      </c>
      <c r="O68" s="84">
        <f t="shared" si="24"/>
        <v>1</v>
      </c>
      <c r="P68" s="84">
        <f t="shared" si="24"/>
        <v>1</v>
      </c>
      <c r="Q68" s="84">
        <f t="shared" si="24"/>
        <v>1</v>
      </c>
      <c r="R68" s="84">
        <f t="shared" si="24"/>
        <v>1</v>
      </c>
      <c r="S68" s="84">
        <f t="shared" si="24"/>
        <v>1</v>
      </c>
      <c r="T68" s="28"/>
      <c r="U68" s="27"/>
      <c r="V68" s="27"/>
      <c r="W68" s="84">
        <v>3</v>
      </c>
      <c r="X68" s="84">
        <f>$W68</f>
        <v>3</v>
      </c>
      <c r="Y68" s="84">
        <f t="shared" ref="Y68:AN68" si="25">$W68</f>
        <v>3</v>
      </c>
      <c r="Z68" s="84">
        <f t="shared" si="25"/>
        <v>3</v>
      </c>
      <c r="AA68" s="84">
        <f t="shared" si="25"/>
        <v>3</v>
      </c>
      <c r="AB68" s="84">
        <f t="shared" si="25"/>
        <v>3</v>
      </c>
      <c r="AC68" s="84">
        <f t="shared" si="25"/>
        <v>3</v>
      </c>
      <c r="AD68" s="84">
        <f t="shared" si="25"/>
        <v>3</v>
      </c>
      <c r="AE68" s="84">
        <f t="shared" si="25"/>
        <v>3</v>
      </c>
      <c r="AF68" s="84">
        <f t="shared" si="25"/>
        <v>3</v>
      </c>
      <c r="AG68" s="84">
        <f t="shared" si="25"/>
        <v>3</v>
      </c>
      <c r="AH68" s="84">
        <f t="shared" si="25"/>
        <v>3</v>
      </c>
      <c r="AI68" s="84">
        <f t="shared" si="25"/>
        <v>3</v>
      </c>
      <c r="AJ68" s="84">
        <f t="shared" si="25"/>
        <v>3</v>
      </c>
      <c r="AK68" s="84">
        <f t="shared" si="25"/>
        <v>3</v>
      </c>
      <c r="AL68" s="84">
        <f t="shared" si="25"/>
        <v>3</v>
      </c>
      <c r="AM68" s="84">
        <f t="shared" si="25"/>
        <v>3</v>
      </c>
      <c r="AN68" s="84">
        <f t="shared" si="25"/>
        <v>3</v>
      </c>
      <c r="AO68" s="28"/>
      <c r="AP68" s="28"/>
      <c r="AQ68" s="74"/>
      <c r="AR68" s="74"/>
      <c r="AS68" s="74"/>
      <c r="AT68" s="74"/>
      <c r="AU68" s="74"/>
      <c r="AV68" s="74"/>
      <c r="AW68" s="27"/>
      <c r="AX68" s="27"/>
      <c r="AY68" s="27"/>
      <c r="AZ68" s="27"/>
      <c r="BA68" s="27"/>
      <c r="BB68" s="27"/>
      <c r="BC68" s="27"/>
      <c r="BD68" s="25"/>
      <c r="BE68" s="25"/>
    </row>
    <row r="69" spans="1:57" ht="35.25" customHeight="1" x14ac:dyDescent="0.25">
      <c r="A69" s="37"/>
      <c r="B69" s="37"/>
      <c r="C69" s="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8"/>
      <c r="U69" s="27"/>
      <c r="V69" s="27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8"/>
      <c r="AP69" s="28"/>
      <c r="AQ69" s="74"/>
      <c r="AR69" s="74"/>
      <c r="AS69" s="74"/>
      <c r="AT69" s="74"/>
      <c r="AU69" s="74"/>
      <c r="AV69" s="74"/>
      <c r="AW69" s="27"/>
      <c r="AX69" s="27"/>
      <c r="AY69" s="27"/>
      <c r="AZ69" s="27"/>
      <c r="BA69" s="27"/>
      <c r="BB69" s="27"/>
      <c r="BC69" s="27"/>
      <c r="BD69" s="25"/>
      <c r="BE69" s="25"/>
    </row>
    <row r="70" spans="1:57" ht="35.25" customHeight="1" x14ac:dyDescent="0.25">
      <c r="A70" s="36" t="s">
        <v>132</v>
      </c>
      <c r="B70" s="36" t="s">
        <v>155</v>
      </c>
      <c r="C70" s="31" t="s">
        <v>111</v>
      </c>
      <c r="D70" s="84">
        <v>2</v>
      </c>
      <c r="E70" s="84">
        <f>$D70</f>
        <v>2</v>
      </c>
      <c r="F70" s="84">
        <f t="shared" ref="F70:S70" si="26">$D70</f>
        <v>2</v>
      </c>
      <c r="G70" s="84">
        <f t="shared" si="26"/>
        <v>2</v>
      </c>
      <c r="H70" s="84">
        <f t="shared" si="26"/>
        <v>2</v>
      </c>
      <c r="I70" s="84">
        <f t="shared" si="26"/>
        <v>2</v>
      </c>
      <c r="J70" s="84">
        <f t="shared" si="26"/>
        <v>2</v>
      </c>
      <c r="K70" s="84">
        <f t="shared" si="26"/>
        <v>2</v>
      </c>
      <c r="L70" s="84">
        <f t="shared" si="26"/>
        <v>2</v>
      </c>
      <c r="M70" s="84">
        <f t="shared" si="26"/>
        <v>2</v>
      </c>
      <c r="N70" s="84">
        <f t="shared" si="26"/>
        <v>2</v>
      </c>
      <c r="O70" s="84">
        <f t="shared" si="26"/>
        <v>2</v>
      </c>
      <c r="P70" s="84">
        <f t="shared" si="26"/>
        <v>2</v>
      </c>
      <c r="Q70" s="84">
        <f t="shared" si="26"/>
        <v>2</v>
      </c>
      <c r="R70" s="84">
        <f t="shared" si="26"/>
        <v>2</v>
      </c>
      <c r="S70" s="84">
        <f t="shared" si="26"/>
        <v>2</v>
      </c>
      <c r="T70" s="28"/>
      <c r="U70" s="27"/>
      <c r="V70" s="27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28"/>
      <c r="AP70" s="28"/>
      <c r="AQ70" s="74"/>
      <c r="AR70" s="74"/>
      <c r="AS70" s="74"/>
      <c r="AT70" s="74"/>
      <c r="AU70" s="74"/>
      <c r="AV70" s="74"/>
      <c r="AW70" s="27"/>
      <c r="AX70" s="27"/>
      <c r="AY70" s="27"/>
      <c r="AZ70" s="27"/>
      <c r="BA70" s="27"/>
      <c r="BB70" s="27"/>
      <c r="BC70" s="27"/>
      <c r="BD70" s="25"/>
      <c r="BE70" s="25"/>
    </row>
    <row r="71" spans="1:57" ht="35.25" customHeight="1" x14ac:dyDescent="0.25">
      <c r="A71" s="37"/>
      <c r="B71" s="37"/>
      <c r="C71" s="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8"/>
      <c r="U71" s="27"/>
      <c r="V71" s="27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28"/>
      <c r="AP71" s="28"/>
      <c r="AQ71" s="74"/>
      <c r="AR71" s="74"/>
      <c r="AS71" s="74"/>
      <c r="AT71" s="74"/>
      <c r="AU71" s="74"/>
      <c r="AV71" s="74"/>
      <c r="AW71" s="27"/>
      <c r="AX71" s="27"/>
      <c r="AY71" s="27"/>
      <c r="AZ71" s="27"/>
      <c r="BA71" s="27"/>
      <c r="BB71" s="27"/>
      <c r="BC71" s="27"/>
      <c r="BD71" s="25"/>
      <c r="BE71" s="25"/>
    </row>
    <row r="72" spans="1:57" ht="35.25" customHeight="1" x14ac:dyDescent="0.25">
      <c r="A72" s="48" t="s">
        <v>134</v>
      </c>
      <c r="B72" s="48" t="s">
        <v>135</v>
      </c>
      <c r="C72" s="30" t="s">
        <v>111</v>
      </c>
      <c r="D72" s="81">
        <f>SUM(D74,D76)</f>
        <v>1</v>
      </c>
      <c r="E72" s="81">
        <f>$D72</f>
        <v>1</v>
      </c>
      <c r="F72" s="81">
        <f t="shared" ref="F72:S72" si="27">$D72</f>
        <v>1</v>
      </c>
      <c r="G72" s="81">
        <f t="shared" si="27"/>
        <v>1</v>
      </c>
      <c r="H72" s="81">
        <f t="shared" si="27"/>
        <v>1</v>
      </c>
      <c r="I72" s="81">
        <f t="shared" si="27"/>
        <v>1</v>
      </c>
      <c r="J72" s="81">
        <f t="shared" si="27"/>
        <v>1</v>
      </c>
      <c r="K72" s="81">
        <f t="shared" si="27"/>
        <v>1</v>
      </c>
      <c r="L72" s="81">
        <f t="shared" si="27"/>
        <v>1</v>
      </c>
      <c r="M72" s="81">
        <f t="shared" si="27"/>
        <v>1</v>
      </c>
      <c r="N72" s="81">
        <f t="shared" si="27"/>
        <v>1</v>
      </c>
      <c r="O72" s="81">
        <f t="shared" si="27"/>
        <v>1</v>
      </c>
      <c r="P72" s="81">
        <f t="shared" si="27"/>
        <v>1</v>
      </c>
      <c r="Q72" s="81">
        <f t="shared" si="27"/>
        <v>1</v>
      </c>
      <c r="R72" s="81">
        <f t="shared" si="27"/>
        <v>1</v>
      </c>
      <c r="S72" s="81">
        <f t="shared" si="27"/>
        <v>1</v>
      </c>
      <c r="T72" s="28"/>
      <c r="U72" s="27"/>
      <c r="V72" s="27"/>
      <c r="W72" s="81">
        <f>SUM(W74,W76)</f>
        <v>3</v>
      </c>
      <c r="X72" s="81">
        <f t="shared" ref="X72:AN72" si="28">SUM(X74,X76)</f>
        <v>3</v>
      </c>
      <c r="Y72" s="81">
        <f t="shared" si="28"/>
        <v>3</v>
      </c>
      <c r="Z72" s="81">
        <f t="shared" si="28"/>
        <v>3</v>
      </c>
      <c r="AA72" s="81">
        <f t="shared" si="28"/>
        <v>3</v>
      </c>
      <c r="AB72" s="81">
        <f t="shared" si="28"/>
        <v>3</v>
      </c>
      <c r="AC72" s="81">
        <f t="shared" si="28"/>
        <v>3</v>
      </c>
      <c r="AD72" s="81">
        <f t="shared" si="28"/>
        <v>3</v>
      </c>
      <c r="AE72" s="81">
        <f t="shared" si="28"/>
        <v>3</v>
      </c>
      <c r="AF72" s="81">
        <f t="shared" si="28"/>
        <v>3</v>
      </c>
      <c r="AG72" s="81">
        <f t="shared" si="28"/>
        <v>3</v>
      </c>
      <c r="AH72" s="81">
        <f t="shared" si="28"/>
        <v>3</v>
      </c>
      <c r="AI72" s="81">
        <f t="shared" si="28"/>
        <v>4</v>
      </c>
      <c r="AJ72" s="81">
        <f t="shared" si="28"/>
        <v>4</v>
      </c>
      <c r="AK72" s="81">
        <f t="shared" si="28"/>
        <v>4</v>
      </c>
      <c r="AL72" s="81">
        <f t="shared" si="28"/>
        <v>6</v>
      </c>
      <c r="AM72" s="81">
        <f t="shared" si="28"/>
        <v>6</v>
      </c>
      <c r="AN72" s="81">
        <f t="shared" si="28"/>
        <v>6</v>
      </c>
      <c r="AO72" s="28"/>
      <c r="AP72" s="28"/>
      <c r="AQ72" s="74"/>
      <c r="AR72" s="74"/>
      <c r="AS72" s="74"/>
      <c r="AT72" s="74"/>
      <c r="AU72" s="74"/>
      <c r="AV72" s="74"/>
      <c r="AW72" s="27"/>
      <c r="AX72" s="27"/>
      <c r="AY72" s="27"/>
      <c r="AZ72" s="27"/>
      <c r="BA72" s="27"/>
      <c r="BB72" s="27"/>
      <c r="BC72" s="27"/>
      <c r="BD72" s="25"/>
      <c r="BE72" s="25"/>
    </row>
    <row r="73" spans="1:57" ht="35.25" customHeight="1" x14ac:dyDescent="0.25">
      <c r="A73" s="49"/>
      <c r="B73" s="49"/>
      <c r="C73" s="3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28"/>
      <c r="U73" s="27"/>
      <c r="V73" s="27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28"/>
      <c r="AP73" s="28"/>
      <c r="AQ73" s="74"/>
      <c r="AR73" s="74"/>
      <c r="AS73" s="74"/>
      <c r="AT73" s="74"/>
      <c r="AU73" s="74"/>
      <c r="AV73" s="74"/>
      <c r="AW73" s="27"/>
      <c r="AX73" s="27"/>
      <c r="AY73" s="27"/>
      <c r="AZ73" s="27"/>
      <c r="BA73" s="27"/>
      <c r="BB73" s="27"/>
      <c r="BC73" s="27"/>
      <c r="BD73" s="25"/>
      <c r="BE73" s="25"/>
    </row>
    <row r="74" spans="1:57" ht="35.25" customHeight="1" x14ac:dyDescent="0.25">
      <c r="A74" s="36" t="s">
        <v>109</v>
      </c>
      <c r="B74" s="36" t="s">
        <v>110</v>
      </c>
      <c r="C74" s="31" t="s">
        <v>111</v>
      </c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28"/>
      <c r="U74" s="27"/>
      <c r="V74" s="27"/>
      <c r="W74" s="84">
        <v>2</v>
      </c>
      <c r="X74" s="84">
        <v>2</v>
      </c>
      <c r="Y74" s="84">
        <v>2</v>
      </c>
      <c r="Z74" s="84">
        <v>2</v>
      </c>
      <c r="AA74" s="84">
        <v>2</v>
      </c>
      <c r="AB74" s="84">
        <v>2</v>
      </c>
      <c r="AC74" s="84">
        <v>2</v>
      </c>
      <c r="AD74" s="84">
        <v>2</v>
      </c>
      <c r="AE74" s="84">
        <v>2</v>
      </c>
      <c r="AF74" s="84">
        <v>2</v>
      </c>
      <c r="AG74" s="84">
        <v>2</v>
      </c>
      <c r="AH74" s="84">
        <v>2</v>
      </c>
      <c r="AI74" s="84">
        <v>2</v>
      </c>
      <c r="AJ74" s="84">
        <v>2</v>
      </c>
      <c r="AK74" s="84">
        <v>2</v>
      </c>
      <c r="AL74" s="84">
        <v>4</v>
      </c>
      <c r="AM74" s="84">
        <v>4</v>
      </c>
      <c r="AN74" s="84">
        <v>4</v>
      </c>
      <c r="AO74" s="28"/>
      <c r="AP74" s="28"/>
      <c r="AQ74" s="74"/>
      <c r="AR74" s="74"/>
      <c r="AS74" s="74"/>
      <c r="AT74" s="74"/>
      <c r="AU74" s="74"/>
      <c r="AV74" s="74"/>
      <c r="AW74" s="27"/>
      <c r="AX74" s="27"/>
      <c r="AY74" s="27"/>
      <c r="AZ74" s="27"/>
      <c r="BA74" s="27"/>
      <c r="BB74" s="27"/>
      <c r="BC74" s="27"/>
      <c r="BD74" s="25"/>
      <c r="BE74" s="25"/>
    </row>
    <row r="75" spans="1:57" ht="35.25" customHeight="1" x14ac:dyDescent="0.25">
      <c r="A75" s="37"/>
      <c r="B75" s="37"/>
      <c r="C75" s="8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28"/>
      <c r="U75" s="27"/>
      <c r="V75" s="27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8"/>
      <c r="AP75" s="28"/>
      <c r="AQ75" s="74"/>
      <c r="AR75" s="74"/>
      <c r="AS75" s="74"/>
      <c r="AT75" s="74"/>
      <c r="AU75" s="74"/>
      <c r="AV75" s="74"/>
      <c r="AW75" s="27"/>
      <c r="AX75" s="27"/>
      <c r="AY75" s="27"/>
      <c r="AZ75" s="27"/>
      <c r="BA75" s="27"/>
      <c r="BB75" s="27"/>
      <c r="BC75" s="27"/>
      <c r="BD75" s="25"/>
      <c r="BE75" s="25"/>
    </row>
    <row r="76" spans="1:57" ht="35.25" customHeight="1" x14ac:dyDescent="0.25">
      <c r="A76" s="36" t="s">
        <v>136</v>
      </c>
      <c r="B76" s="36" t="s">
        <v>137</v>
      </c>
      <c r="C76" s="31" t="s">
        <v>111</v>
      </c>
      <c r="D76" s="84">
        <v>1</v>
      </c>
      <c r="E76" s="84">
        <f>$D76</f>
        <v>1</v>
      </c>
      <c r="F76" s="84">
        <f t="shared" ref="F76:S76" si="29">$D76</f>
        <v>1</v>
      </c>
      <c r="G76" s="84">
        <f t="shared" si="29"/>
        <v>1</v>
      </c>
      <c r="H76" s="84">
        <f t="shared" si="29"/>
        <v>1</v>
      </c>
      <c r="I76" s="84">
        <f t="shared" si="29"/>
        <v>1</v>
      </c>
      <c r="J76" s="84">
        <f t="shared" si="29"/>
        <v>1</v>
      </c>
      <c r="K76" s="84">
        <f t="shared" si="29"/>
        <v>1</v>
      </c>
      <c r="L76" s="84">
        <f t="shared" si="29"/>
        <v>1</v>
      </c>
      <c r="M76" s="84">
        <f t="shared" si="29"/>
        <v>1</v>
      </c>
      <c r="N76" s="84">
        <f t="shared" si="29"/>
        <v>1</v>
      </c>
      <c r="O76" s="84">
        <f t="shared" si="29"/>
        <v>1</v>
      </c>
      <c r="P76" s="84">
        <f t="shared" si="29"/>
        <v>1</v>
      </c>
      <c r="Q76" s="84">
        <f t="shared" si="29"/>
        <v>1</v>
      </c>
      <c r="R76" s="84">
        <f t="shared" si="29"/>
        <v>1</v>
      </c>
      <c r="S76" s="84">
        <f t="shared" si="29"/>
        <v>1</v>
      </c>
      <c r="T76" s="28"/>
      <c r="U76" s="27"/>
      <c r="V76" s="27"/>
      <c r="W76" s="84">
        <v>1</v>
      </c>
      <c r="X76" s="84">
        <v>1</v>
      </c>
      <c r="Y76" s="84">
        <v>1</v>
      </c>
      <c r="Z76" s="84">
        <v>1</v>
      </c>
      <c r="AA76" s="84">
        <v>1</v>
      </c>
      <c r="AB76" s="84">
        <v>1</v>
      </c>
      <c r="AC76" s="84">
        <v>1</v>
      </c>
      <c r="AD76" s="84">
        <v>1</v>
      </c>
      <c r="AE76" s="84">
        <v>1</v>
      </c>
      <c r="AF76" s="84">
        <v>1</v>
      </c>
      <c r="AG76" s="84">
        <v>1</v>
      </c>
      <c r="AH76" s="84">
        <v>1</v>
      </c>
      <c r="AI76" s="84">
        <v>2</v>
      </c>
      <c r="AJ76" s="84">
        <v>2</v>
      </c>
      <c r="AK76" s="84">
        <v>2</v>
      </c>
      <c r="AL76" s="84">
        <v>2</v>
      </c>
      <c r="AM76" s="84">
        <v>2</v>
      </c>
      <c r="AN76" s="84">
        <v>2</v>
      </c>
      <c r="AO76" s="28"/>
      <c r="AP76" s="28"/>
      <c r="AQ76" s="74"/>
      <c r="AR76" s="74"/>
      <c r="AS76" s="74"/>
      <c r="AT76" s="74"/>
      <c r="AU76" s="74"/>
      <c r="AV76" s="74"/>
      <c r="AW76" s="27"/>
      <c r="AX76" s="27"/>
      <c r="AY76" s="27"/>
      <c r="AZ76" s="27"/>
      <c r="BA76" s="27"/>
      <c r="BB76" s="27"/>
      <c r="BC76" s="27"/>
      <c r="BD76" s="25"/>
      <c r="BE76" s="25"/>
    </row>
    <row r="77" spans="1:57" ht="35.25" customHeight="1" thickBot="1" x14ac:dyDescent="0.3">
      <c r="A77" s="50"/>
      <c r="B77" s="50"/>
      <c r="C77" s="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8"/>
      <c r="U77" s="27"/>
      <c r="V77" s="27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8"/>
      <c r="AP77" s="28"/>
      <c r="AQ77" s="74"/>
      <c r="AR77" s="74"/>
      <c r="AS77" s="74"/>
      <c r="AT77" s="74"/>
      <c r="AU77" s="74"/>
      <c r="AV77" s="74"/>
      <c r="AW77" s="27"/>
      <c r="AX77" s="27"/>
      <c r="AY77" s="27"/>
      <c r="AZ77" s="27"/>
      <c r="BA77" s="27"/>
      <c r="BB77" s="27"/>
      <c r="BC77" s="27"/>
      <c r="BD77" s="25"/>
      <c r="BE77" s="25"/>
    </row>
    <row r="78" spans="1:57" x14ac:dyDescent="0.25">
      <c r="A78" s="7"/>
      <c r="B78" s="38" t="s">
        <v>114</v>
      </c>
      <c r="C78" s="9" t="str">
        <f t="shared" ref="C78" si="30">C76</f>
        <v>Обяз.уч.</v>
      </c>
      <c r="D78" s="10">
        <f>SUM(D6,D14,D22,D32,D44,D52,D58,D66,D72)</f>
        <v>45</v>
      </c>
      <c r="E78" s="10">
        <f t="shared" ref="E78:S78" si="31">SUM(E6,E14,E22,E32,E44,E52,E58,E66,E72)</f>
        <v>45</v>
      </c>
      <c r="F78" s="10">
        <f t="shared" si="31"/>
        <v>45</v>
      </c>
      <c r="G78" s="10">
        <f t="shared" si="31"/>
        <v>45</v>
      </c>
      <c r="H78" s="10">
        <f t="shared" si="31"/>
        <v>45</v>
      </c>
      <c r="I78" s="10">
        <f t="shared" si="31"/>
        <v>45</v>
      </c>
      <c r="J78" s="10">
        <f t="shared" si="31"/>
        <v>45</v>
      </c>
      <c r="K78" s="10">
        <f t="shared" si="31"/>
        <v>45</v>
      </c>
      <c r="L78" s="10">
        <f t="shared" si="31"/>
        <v>45</v>
      </c>
      <c r="M78" s="10">
        <f t="shared" si="31"/>
        <v>45</v>
      </c>
      <c r="N78" s="10">
        <f t="shared" si="31"/>
        <v>45</v>
      </c>
      <c r="O78" s="10">
        <f t="shared" si="31"/>
        <v>45</v>
      </c>
      <c r="P78" s="10">
        <f t="shared" si="31"/>
        <v>45</v>
      </c>
      <c r="Q78" s="10">
        <f t="shared" si="31"/>
        <v>45</v>
      </c>
      <c r="R78" s="10">
        <f t="shared" si="31"/>
        <v>45</v>
      </c>
      <c r="S78" s="10">
        <f t="shared" si="31"/>
        <v>45</v>
      </c>
      <c r="T78" s="64"/>
      <c r="U78" s="12"/>
      <c r="V78" s="12"/>
      <c r="W78" s="10">
        <f>SUM(W6,W14,W22,W32,W44,W52,W58,W66,W72)</f>
        <v>44</v>
      </c>
      <c r="X78" s="10">
        <f t="shared" ref="X78:AN78" si="32">SUM(X6,X14,X22,X32,X44,X52,X58,X66,X72)</f>
        <v>44</v>
      </c>
      <c r="Y78" s="10">
        <f t="shared" si="32"/>
        <v>44</v>
      </c>
      <c r="Z78" s="10">
        <f t="shared" si="32"/>
        <v>44</v>
      </c>
      <c r="AA78" s="10">
        <f t="shared" si="32"/>
        <v>44</v>
      </c>
      <c r="AB78" s="10">
        <f t="shared" si="32"/>
        <v>44</v>
      </c>
      <c r="AC78" s="10">
        <f t="shared" si="32"/>
        <v>44</v>
      </c>
      <c r="AD78" s="10">
        <f t="shared" si="32"/>
        <v>44</v>
      </c>
      <c r="AE78" s="10">
        <f t="shared" si="32"/>
        <v>43</v>
      </c>
      <c r="AF78" s="10">
        <f t="shared" si="32"/>
        <v>43</v>
      </c>
      <c r="AG78" s="10">
        <f t="shared" si="32"/>
        <v>43</v>
      </c>
      <c r="AH78" s="10">
        <f t="shared" si="32"/>
        <v>43</v>
      </c>
      <c r="AI78" s="10">
        <f t="shared" si="32"/>
        <v>44</v>
      </c>
      <c r="AJ78" s="10">
        <f t="shared" si="32"/>
        <v>44</v>
      </c>
      <c r="AK78" s="10">
        <f t="shared" si="32"/>
        <v>43</v>
      </c>
      <c r="AL78" s="10">
        <f t="shared" si="32"/>
        <v>45</v>
      </c>
      <c r="AM78" s="10">
        <f t="shared" si="32"/>
        <v>45</v>
      </c>
      <c r="AN78" s="10">
        <f t="shared" si="32"/>
        <v>45</v>
      </c>
      <c r="AO78" s="64"/>
      <c r="AP78" s="64"/>
      <c r="AQ78" s="71"/>
      <c r="AR78" s="71"/>
      <c r="AS78" s="71"/>
      <c r="AT78" s="71"/>
      <c r="AU78" s="71"/>
      <c r="AV78" s="71"/>
      <c r="AW78" s="12"/>
      <c r="AX78" s="12"/>
      <c r="AY78" s="12"/>
      <c r="AZ78" s="12"/>
      <c r="BA78" s="12"/>
      <c r="BB78" s="12"/>
      <c r="BC78" s="12"/>
      <c r="BD78" s="14"/>
      <c r="BE78" s="23">
        <f t="shared" ref="BE78:BE80" si="33">SUM(AH78:AP78,W78:AF78,M78:T78,D78:K78)</f>
        <v>1422</v>
      </c>
    </row>
    <row r="79" spans="1:57" x14ac:dyDescent="0.25">
      <c r="A79" s="7"/>
      <c r="B79" s="39"/>
      <c r="C79" s="16" t="s">
        <v>112</v>
      </c>
      <c r="D79" s="17">
        <f>SUM(D7,D15,D23,D33,D53)</f>
        <v>9</v>
      </c>
      <c r="E79" s="17">
        <f t="shared" ref="E79:S79" si="34">SUM(E7,E15,E23,E33,E53)</f>
        <v>9</v>
      </c>
      <c r="F79" s="17">
        <f t="shared" si="34"/>
        <v>9</v>
      </c>
      <c r="G79" s="17">
        <f t="shared" si="34"/>
        <v>9</v>
      </c>
      <c r="H79" s="17">
        <f t="shared" si="34"/>
        <v>9</v>
      </c>
      <c r="I79" s="17">
        <f t="shared" si="34"/>
        <v>9</v>
      </c>
      <c r="J79" s="17">
        <f t="shared" si="34"/>
        <v>9</v>
      </c>
      <c r="K79" s="17">
        <f t="shared" si="34"/>
        <v>9</v>
      </c>
      <c r="L79" s="17">
        <f t="shared" si="34"/>
        <v>9</v>
      </c>
      <c r="M79" s="17">
        <f t="shared" si="34"/>
        <v>9</v>
      </c>
      <c r="N79" s="17">
        <f t="shared" si="34"/>
        <v>9</v>
      </c>
      <c r="O79" s="17">
        <f t="shared" si="34"/>
        <v>9</v>
      </c>
      <c r="P79" s="17">
        <f t="shared" si="34"/>
        <v>9</v>
      </c>
      <c r="Q79" s="17">
        <f t="shared" si="34"/>
        <v>9</v>
      </c>
      <c r="R79" s="17">
        <f t="shared" si="34"/>
        <v>9</v>
      </c>
      <c r="S79" s="17">
        <f t="shared" si="34"/>
        <v>9</v>
      </c>
      <c r="T79" s="64"/>
      <c r="U79" s="12"/>
      <c r="V79" s="12"/>
      <c r="W79" s="17">
        <f>SUM(W7,W15,W23,W33,W53)</f>
        <v>9.5</v>
      </c>
      <c r="X79" s="17">
        <f t="shared" ref="X79:AN79" si="35">SUM(X7,X15,X23,X33,X53)</f>
        <v>9.5</v>
      </c>
      <c r="Y79" s="17">
        <f t="shared" si="35"/>
        <v>9.5</v>
      </c>
      <c r="Z79" s="17">
        <f t="shared" si="35"/>
        <v>9.5</v>
      </c>
      <c r="AA79" s="17">
        <f t="shared" si="35"/>
        <v>9.5</v>
      </c>
      <c r="AB79" s="17">
        <f t="shared" si="35"/>
        <v>9.5</v>
      </c>
      <c r="AC79" s="17">
        <f t="shared" si="35"/>
        <v>9.5</v>
      </c>
      <c r="AD79" s="17">
        <f t="shared" si="35"/>
        <v>9.5</v>
      </c>
      <c r="AE79" s="17">
        <f t="shared" si="35"/>
        <v>9.5</v>
      </c>
      <c r="AF79" s="17">
        <f t="shared" si="35"/>
        <v>9.5</v>
      </c>
      <c r="AG79" s="17">
        <f t="shared" si="35"/>
        <v>9.5</v>
      </c>
      <c r="AH79" s="17">
        <f t="shared" si="35"/>
        <v>9.5</v>
      </c>
      <c r="AI79" s="17">
        <f t="shared" si="35"/>
        <v>9.5</v>
      </c>
      <c r="AJ79" s="17">
        <f t="shared" si="35"/>
        <v>9.5</v>
      </c>
      <c r="AK79" s="17">
        <f t="shared" si="35"/>
        <v>9</v>
      </c>
      <c r="AL79" s="17">
        <f t="shared" si="35"/>
        <v>9</v>
      </c>
      <c r="AM79" s="17">
        <f t="shared" si="35"/>
        <v>9</v>
      </c>
      <c r="AN79" s="17">
        <f t="shared" si="35"/>
        <v>9</v>
      </c>
      <c r="AO79" s="64"/>
      <c r="AP79" s="64"/>
      <c r="AQ79" s="71"/>
      <c r="AR79" s="71"/>
      <c r="AS79" s="71"/>
      <c r="AT79" s="71"/>
      <c r="AU79" s="71"/>
      <c r="AV79" s="71"/>
      <c r="AW79" s="12"/>
      <c r="AX79" s="12"/>
      <c r="AY79" s="12"/>
      <c r="AZ79" s="12"/>
      <c r="BA79" s="12"/>
      <c r="BB79" s="12"/>
      <c r="BC79" s="12"/>
      <c r="BD79" s="14"/>
      <c r="BE79" s="23">
        <f t="shared" si="33"/>
        <v>294.5</v>
      </c>
    </row>
    <row r="80" spans="1:57" ht="15.75" thickBot="1" x14ac:dyDescent="0.3">
      <c r="A80" s="7"/>
      <c r="B80" s="40"/>
      <c r="C80" s="19" t="s">
        <v>115</v>
      </c>
      <c r="D80" s="20">
        <f>SUM(D78:D79)</f>
        <v>54</v>
      </c>
      <c r="E80" s="20">
        <f t="shared" ref="E80:S80" si="36">SUM(E78:E79)</f>
        <v>54</v>
      </c>
      <c r="F80" s="20">
        <f t="shared" si="36"/>
        <v>54</v>
      </c>
      <c r="G80" s="20">
        <f t="shared" si="36"/>
        <v>54</v>
      </c>
      <c r="H80" s="20">
        <f t="shared" si="36"/>
        <v>54</v>
      </c>
      <c r="I80" s="20">
        <f t="shared" si="36"/>
        <v>54</v>
      </c>
      <c r="J80" s="20">
        <f t="shared" si="36"/>
        <v>54</v>
      </c>
      <c r="K80" s="20">
        <f t="shared" si="36"/>
        <v>54</v>
      </c>
      <c r="L80" s="20">
        <f t="shared" si="36"/>
        <v>54</v>
      </c>
      <c r="M80" s="20">
        <f t="shared" si="36"/>
        <v>54</v>
      </c>
      <c r="N80" s="20">
        <f t="shared" si="36"/>
        <v>54</v>
      </c>
      <c r="O80" s="20">
        <f t="shared" si="36"/>
        <v>54</v>
      </c>
      <c r="P80" s="20">
        <f t="shared" si="36"/>
        <v>54</v>
      </c>
      <c r="Q80" s="20">
        <f t="shared" si="36"/>
        <v>54</v>
      </c>
      <c r="R80" s="20">
        <f t="shared" si="36"/>
        <v>54</v>
      </c>
      <c r="S80" s="20">
        <f t="shared" si="36"/>
        <v>54</v>
      </c>
      <c r="T80" s="64"/>
      <c r="U80" s="12"/>
      <c r="V80" s="12"/>
      <c r="W80" s="65">
        <f>SUM(W78:W79)</f>
        <v>53.5</v>
      </c>
      <c r="X80" s="65">
        <f t="shared" ref="X80:AN80" si="37">SUM(X78:X79)</f>
        <v>53.5</v>
      </c>
      <c r="Y80" s="65">
        <f t="shared" si="37"/>
        <v>53.5</v>
      </c>
      <c r="Z80" s="65">
        <f t="shared" si="37"/>
        <v>53.5</v>
      </c>
      <c r="AA80" s="65">
        <f t="shared" si="37"/>
        <v>53.5</v>
      </c>
      <c r="AB80" s="65">
        <f t="shared" si="37"/>
        <v>53.5</v>
      </c>
      <c r="AC80" s="65">
        <f t="shared" si="37"/>
        <v>53.5</v>
      </c>
      <c r="AD80" s="65">
        <f t="shared" si="37"/>
        <v>53.5</v>
      </c>
      <c r="AE80" s="65">
        <f t="shared" si="37"/>
        <v>52.5</v>
      </c>
      <c r="AF80" s="65">
        <f t="shared" si="37"/>
        <v>52.5</v>
      </c>
      <c r="AG80" s="65">
        <f t="shared" si="37"/>
        <v>52.5</v>
      </c>
      <c r="AH80" s="65">
        <f t="shared" si="37"/>
        <v>52.5</v>
      </c>
      <c r="AI80" s="65">
        <f t="shared" si="37"/>
        <v>53.5</v>
      </c>
      <c r="AJ80" s="65">
        <f t="shared" si="37"/>
        <v>53.5</v>
      </c>
      <c r="AK80" s="65">
        <f t="shared" si="37"/>
        <v>52</v>
      </c>
      <c r="AL80" s="65">
        <f t="shared" si="37"/>
        <v>54</v>
      </c>
      <c r="AM80" s="65">
        <f t="shared" si="37"/>
        <v>54</v>
      </c>
      <c r="AN80" s="65">
        <f t="shared" si="37"/>
        <v>54</v>
      </c>
      <c r="AO80" s="64"/>
      <c r="AP80" s="64"/>
      <c r="AQ80" s="71"/>
      <c r="AR80" s="71"/>
      <c r="AS80" s="71"/>
      <c r="AT80" s="71"/>
      <c r="AU80" s="71"/>
      <c r="AV80" s="71"/>
      <c r="AW80" s="12"/>
      <c r="AX80" s="12"/>
      <c r="AY80" s="12"/>
      <c r="AZ80" s="12"/>
      <c r="BA80" s="12"/>
      <c r="BB80" s="12"/>
      <c r="BC80" s="12"/>
      <c r="BD80" s="14"/>
      <c r="BE80" s="23">
        <f t="shared" si="33"/>
        <v>1716.5</v>
      </c>
    </row>
    <row r="81" spans="1:56" x14ac:dyDescent="0.25">
      <c r="A81" s="22"/>
      <c r="B81" s="22"/>
      <c r="C81" s="22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75"/>
      <c r="AP81" s="28"/>
      <c r="AQ81" s="74"/>
      <c r="AR81" s="74"/>
      <c r="AS81" s="74"/>
      <c r="AT81" s="74"/>
      <c r="AU81" s="74"/>
      <c r="AV81" s="74"/>
      <c r="BD81" s="76"/>
    </row>
    <row r="82" spans="1:56" x14ac:dyDescent="0.25">
      <c r="A82" s="22" t="s">
        <v>156</v>
      </c>
      <c r="B82" s="83" t="s">
        <v>157</v>
      </c>
      <c r="C82" s="82"/>
      <c r="D82" s="77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9"/>
      <c r="AQ82" s="74"/>
      <c r="AR82" s="74"/>
      <c r="AS82" s="74"/>
      <c r="AT82" s="74"/>
      <c r="AU82" s="74"/>
      <c r="AV82" s="74"/>
      <c r="BD82" s="76"/>
    </row>
    <row r="83" spans="1:56" ht="81.75" customHeight="1" x14ac:dyDescent="0.25">
      <c r="A83" s="22"/>
      <c r="B83" s="22" t="s">
        <v>116</v>
      </c>
      <c r="C83" s="41" t="s">
        <v>167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2"/>
      <c r="T83" s="25"/>
      <c r="U83" s="25"/>
      <c r="V83" s="25"/>
      <c r="W83" s="41" t="s">
        <v>168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5"/>
      <c r="AO83" s="28"/>
      <c r="AP83" s="28"/>
      <c r="AQ83" s="74"/>
      <c r="AR83" s="74"/>
      <c r="AS83" s="74"/>
      <c r="AT83" s="74"/>
      <c r="AU83" s="74"/>
      <c r="AV83" s="74"/>
      <c r="BD83" s="76"/>
    </row>
    <row r="84" spans="1:56" ht="17.25" customHeight="1" x14ac:dyDescent="0.25">
      <c r="A84" s="22" t="s">
        <v>169</v>
      </c>
      <c r="B84" s="94" t="s">
        <v>170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90"/>
      <c r="T84" s="9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8"/>
      <c r="AP84" s="28"/>
      <c r="AQ84" s="74"/>
      <c r="AR84" s="74"/>
      <c r="AS84" s="74"/>
      <c r="AT84" s="74"/>
      <c r="AU84" s="74"/>
      <c r="AV84" s="74"/>
      <c r="BD84" s="76"/>
    </row>
    <row r="85" spans="1:56" x14ac:dyDescent="0.25">
      <c r="A85" s="22" t="s">
        <v>171</v>
      </c>
      <c r="B85" s="94" t="s">
        <v>172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90"/>
    </row>
    <row r="86" spans="1:56" x14ac:dyDescent="0.25">
      <c r="A86" s="22" t="s">
        <v>173</v>
      </c>
      <c r="B86" s="94" t="s">
        <v>174</v>
      </c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90"/>
    </row>
    <row r="87" spans="1:56" x14ac:dyDescent="0.25">
      <c r="A87" s="22" t="s">
        <v>175</v>
      </c>
      <c r="B87" s="88" t="s">
        <v>176</v>
      </c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7"/>
    </row>
    <row r="88" spans="1:56" x14ac:dyDescent="0.25">
      <c r="A88" s="22" t="s">
        <v>177</v>
      </c>
      <c r="B88" s="94" t="s">
        <v>178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90"/>
    </row>
  </sheetData>
  <mergeCells count="86">
    <mergeCell ref="B85:S85"/>
    <mergeCell ref="B88:S88"/>
    <mergeCell ref="B86:S86"/>
    <mergeCell ref="B84:S84"/>
    <mergeCell ref="D82:AP82"/>
    <mergeCell ref="B12:B13"/>
    <mergeCell ref="A12:A13"/>
    <mergeCell ref="C83:S83"/>
    <mergeCell ref="W83:AN83"/>
    <mergeCell ref="A74:A75"/>
    <mergeCell ref="B74:B75"/>
    <mergeCell ref="A76:A77"/>
    <mergeCell ref="B76:B77"/>
    <mergeCell ref="B78:B80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8:A59"/>
    <mergeCell ref="B58:B59"/>
    <mergeCell ref="A60:A61"/>
    <mergeCell ref="B60:B61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0:A11"/>
    <mergeCell ref="B10:B11"/>
    <mergeCell ref="A14:A15"/>
    <mergeCell ref="B14:B15"/>
    <mergeCell ref="A16:A17"/>
    <mergeCell ref="B16:B17"/>
    <mergeCell ref="A6:A7"/>
    <mergeCell ref="B6:B7"/>
    <mergeCell ref="A8:A9"/>
    <mergeCell ref="B8:B9"/>
    <mergeCell ref="A1:A3"/>
    <mergeCell ref="B1:B3"/>
    <mergeCell ref="C1:C3"/>
    <mergeCell ref="D2:BE2"/>
    <mergeCell ref="A4:A5"/>
    <mergeCell ref="B4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 курс</vt:lpstr>
      <vt:lpstr>II курс</vt:lpstr>
      <vt:lpstr>III курс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Dkozlik</dc:creator>
  <cp:lastModifiedBy>Dkozlik</cp:lastModifiedBy>
  <dcterms:created xsi:type="dcterms:W3CDTF">2023-07-04T19:45:56Z</dcterms:created>
  <dcterms:modified xsi:type="dcterms:W3CDTF">2023-07-05T13:38:25Z</dcterms:modified>
</cp:coreProperties>
</file>